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3f95eaed802fd3/Рабочий стол/школа-сад/МЕНЮ осень-зима 23-24/"/>
    </mc:Choice>
  </mc:AlternateContent>
  <xr:revisionPtr revIDLastSave="43" documentId="13_ncr:1_{E84FFBC6-DD5D-4E49-817D-B6F022A65E77}" xr6:coauthVersionLast="45" xr6:coauthVersionMax="45" xr10:uidLastSave="{72ED3EFF-8C8A-4980-939F-223534D27214}"/>
  <bookViews>
    <workbookView xWindow="-108" yWindow="-108" windowWidth="23256" windowHeight="12576" tabRatio="903" xr2:uid="{00000000-000D-0000-FFFF-FFFF00000000}"/>
  </bookViews>
  <sheets>
    <sheet name="1-4" sheetId="23" r:id="rId1"/>
  </sheets>
  <definedNames>
    <definedName name="_xlnm.Print_Area" localSheetId="0">'1-4'!$A$1:$T$567</definedName>
    <definedName name="Таблица1">#REF!</definedName>
    <definedName name="Таблица2">#REF!</definedName>
    <definedName name="Таблица3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9" i="23" l="1"/>
  <c r="C40" i="23" l="1"/>
  <c r="C211" i="23"/>
  <c r="C264" i="23"/>
  <c r="C318" i="23"/>
  <c r="C375" i="23"/>
  <c r="C465" i="23"/>
  <c r="I466" i="23" l="1"/>
  <c r="I375" i="23"/>
  <c r="I318" i="23"/>
  <c r="I264" i="23"/>
  <c r="I40" i="23"/>
  <c r="F40" i="23"/>
  <c r="C523" i="23" l="1"/>
  <c r="I523" i="23"/>
  <c r="F523" i="23" l="1"/>
  <c r="G523" i="23"/>
  <c r="H523" i="23"/>
  <c r="J523" i="23"/>
  <c r="L523" i="23"/>
  <c r="M523" i="23"/>
  <c r="N523" i="23"/>
  <c r="O523" i="23"/>
  <c r="Q523" i="23"/>
  <c r="R523" i="23"/>
  <c r="S523" i="23"/>
  <c r="T523" i="23"/>
  <c r="T466" i="23"/>
  <c r="S466" i="23"/>
  <c r="R466" i="23"/>
  <c r="Q466" i="23"/>
  <c r="O466" i="23"/>
  <c r="N466" i="23"/>
  <c r="M466" i="23"/>
  <c r="K466" i="23"/>
  <c r="L466" i="23"/>
  <c r="J466" i="23"/>
  <c r="H466" i="23"/>
  <c r="G466" i="23"/>
  <c r="F466" i="23"/>
  <c r="T427" i="23"/>
  <c r="S427" i="23"/>
  <c r="R427" i="23"/>
  <c r="Q427" i="23"/>
  <c r="O427" i="23"/>
  <c r="N427" i="23"/>
  <c r="M427" i="23"/>
  <c r="L427" i="23"/>
  <c r="J427" i="23"/>
  <c r="H427" i="23"/>
  <c r="G427" i="23"/>
  <c r="F427" i="23"/>
  <c r="T105" i="23"/>
  <c r="S105" i="23"/>
  <c r="R105" i="23"/>
  <c r="Q105" i="23"/>
  <c r="O105" i="23"/>
  <c r="N105" i="23"/>
  <c r="M105" i="23"/>
  <c r="L105" i="23"/>
  <c r="J105" i="23"/>
  <c r="F105" i="23"/>
  <c r="K105" i="23"/>
  <c r="T159" i="23"/>
  <c r="S159" i="23"/>
  <c r="R159" i="23"/>
  <c r="Q159" i="23"/>
  <c r="O159" i="23"/>
  <c r="N159" i="23"/>
  <c r="M159" i="23"/>
  <c r="L159" i="23"/>
  <c r="J159" i="23"/>
  <c r="F159" i="23"/>
  <c r="C159" i="23"/>
  <c r="I159" i="23"/>
  <c r="C105" i="23"/>
  <c r="I105" i="23"/>
  <c r="F375" i="23"/>
  <c r="G375" i="23"/>
  <c r="H375" i="23"/>
  <c r="J375" i="23"/>
  <c r="L375" i="23"/>
  <c r="M375" i="23"/>
  <c r="N375" i="23"/>
  <c r="O375" i="23"/>
  <c r="Q375" i="23"/>
  <c r="R375" i="23"/>
  <c r="S375" i="23"/>
  <c r="T375" i="23"/>
  <c r="T318" i="23"/>
  <c r="S318" i="23"/>
  <c r="R318" i="23"/>
  <c r="Q318" i="23"/>
  <c r="O318" i="23"/>
  <c r="N318" i="23"/>
  <c r="M318" i="23"/>
  <c r="L318" i="23"/>
  <c r="J318" i="23"/>
  <c r="F318" i="23"/>
  <c r="F264" i="23"/>
  <c r="G264" i="23"/>
  <c r="H264" i="23"/>
  <c r="J264" i="23"/>
  <c r="L264" i="23"/>
  <c r="M264" i="23"/>
  <c r="N264" i="23"/>
  <c r="O264" i="23"/>
  <c r="Q264" i="23"/>
  <c r="R264" i="23"/>
  <c r="S264" i="23"/>
  <c r="T264" i="23"/>
  <c r="F211" i="23"/>
  <c r="G211" i="23"/>
  <c r="H211" i="23"/>
  <c r="J211" i="23"/>
  <c r="L211" i="23"/>
  <c r="M211" i="23"/>
  <c r="N211" i="23"/>
  <c r="O211" i="23"/>
  <c r="Q211" i="23"/>
  <c r="R211" i="23"/>
  <c r="S211" i="23"/>
  <c r="T211" i="23"/>
  <c r="T40" i="23"/>
  <c r="S40" i="23"/>
  <c r="R40" i="23"/>
  <c r="Q40" i="23"/>
  <c r="O40" i="23"/>
  <c r="N40" i="23"/>
  <c r="M40" i="23"/>
  <c r="L40" i="23"/>
  <c r="J40" i="23"/>
  <c r="H40" i="23"/>
  <c r="G40" i="23"/>
  <c r="K211" i="23" l="1"/>
  <c r="K523" i="23"/>
  <c r="C427" i="23"/>
  <c r="I427" i="23"/>
  <c r="I525" i="23" l="1"/>
  <c r="I524" i="23"/>
  <c r="K427" i="23"/>
  <c r="C524" i="23" l="1"/>
  <c r="K375" i="23"/>
  <c r="K318" i="23"/>
  <c r="K264" i="23"/>
  <c r="I211" i="23"/>
  <c r="I266" i="23" s="1"/>
  <c r="K159" i="23" l="1"/>
  <c r="K40" i="23"/>
  <c r="I265" i="23"/>
  <c r="H318" i="23" l="1"/>
  <c r="G318" i="23"/>
  <c r="H159" i="23" l="1"/>
  <c r="G159" i="23"/>
  <c r="G105" i="23" l="1"/>
  <c r="H105" i="23"/>
</calcChain>
</file>

<file path=xl/sharedStrings.xml><?xml version="1.0" encoding="utf-8"?>
<sst xmlns="http://schemas.openxmlformats.org/spreadsheetml/2006/main" count="812" uniqueCount="238">
  <si>
    <t>Обед</t>
  </si>
  <si>
    <t>морковь</t>
  </si>
  <si>
    <t>сметана</t>
  </si>
  <si>
    <t>вода</t>
  </si>
  <si>
    <t>54-13хн-2020</t>
  </si>
  <si>
    <t>Масса порции</t>
  </si>
  <si>
    <t>бульон</t>
  </si>
  <si>
    <t>54-4г-2020</t>
  </si>
  <si>
    <t>54-2гн-2020</t>
  </si>
  <si>
    <t>54-2с-2020</t>
  </si>
  <si>
    <t>свекла</t>
  </si>
  <si>
    <t>54-6г-2020</t>
  </si>
  <si>
    <t>лук репчатый</t>
  </si>
  <si>
    <t>томатное пюре</t>
  </si>
  <si>
    <t>№ техноло-гической карты</t>
  </si>
  <si>
    <t>Прием пищи, наименование блюда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</si>
  <si>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</si>
  <si>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</si>
  <si>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</si>
  <si>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</si>
  <si>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</si>
  <si>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</si>
  <si>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</si>
  <si>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С, мг</t>
  </si>
  <si>
    <t>А, мкг рет. экв.</t>
  </si>
  <si>
    <t>Д, мкг</t>
  </si>
  <si>
    <t>В1, мг</t>
  </si>
  <si>
    <t>В2, мг</t>
  </si>
  <si>
    <t>Са, мг</t>
  </si>
  <si>
    <t>Р, мг</t>
  </si>
  <si>
    <t>Mg, мг</t>
  </si>
  <si>
    <t>Fе, мг</t>
  </si>
  <si>
    <t>I, мкг</t>
  </si>
  <si>
    <t>ЧАЙ С САХАРОМ</t>
  </si>
  <si>
    <t>ИКРА КАБАЧКОВАЯ ПРОМЫШЛЕННОГО ПРОИЗВОДСТВА</t>
  </si>
  <si>
    <t>54-11г-2020</t>
  </si>
  <si>
    <t>КАРТОФЕЛЬНОЕ ПЮРЕ</t>
  </si>
  <si>
    <t xml:space="preserve">Итого за прием пищи: </t>
  </si>
  <si>
    <t>НАПИТОК ИЗ ШИПОВНИКА</t>
  </si>
  <si>
    <t>КАША ГРЕЧНЕВАЯ РАССЫПЧАТАЯ</t>
  </si>
  <si>
    <t>54-7хн-2020</t>
  </si>
  <si>
    <t>КОМПОТ ИЗ СМЕСИ СУХОФРУКТОВ</t>
  </si>
  <si>
    <t>54-9р-2020</t>
  </si>
  <si>
    <t>РЫБА, ЗАПЕЧЕННАЯ В СМЕТАННОМ СОУСЕ</t>
  </si>
  <si>
    <t>КИСЕЛЬ ИЗ КОНЦЕНТРАТА НА ПЛОДОВЫХ ИЛИ ЯГОДНЫХ ЭКСТРАКТАХ</t>
  </si>
  <si>
    <t>54-1г-2020</t>
  </si>
  <si>
    <t>54-4М-2020</t>
  </si>
  <si>
    <t>КОТЛЕТА ИЗ ГОВЯДИНЫ</t>
  </si>
  <si>
    <t>54-7с-2020</t>
  </si>
  <si>
    <t>СУП КАРТОФЕЛЬНЫЙ С МАКАРОННЫМИ ИЗДЕЛИЯМИ</t>
  </si>
  <si>
    <t>54-3с-2020</t>
  </si>
  <si>
    <t>РАССОЛЬНИК ЛЕНИНГРАДСКИЙ</t>
  </si>
  <si>
    <t>РИС ОТВАРНОЙ</t>
  </si>
  <si>
    <t>ПРЯНИК</t>
  </si>
  <si>
    <t>54-2р-2020</t>
  </si>
  <si>
    <t>КОТЛЕТА РЫБНАЯ (ГОРБУША)</t>
  </si>
  <si>
    <t>54-16м-2020</t>
  </si>
  <si>
    <t>МАКАРОНЫ ОТВАРНЫЕ</t>
  </si>
  <si>
    <t>ВАФЛЯ</t>
  </si>
  <si>
    <t>САЛАТ ИЗ БЕЛОКОЧАННОЙ КАПУСТЫ</t>
  </si>
  <si>
    <t>ПЛОВ С КУРИЦЕЙ</t>
  </si>
  <si>
    <t>54-12м-2020</t>
  </si>
  <si>
    <t>54-16з-2020</t>
  </si>
  <si>
    <t>ВЕНИГРЕТ С РАСТИТЕЛЬНЫМ МАСЛОМ</t>
  </si>
  <si>
    <t>КОМПОТ ИЗ СВЕЖИХ ЯБЛОК</t>
  </si>
  <si>
    <t>54-32хн-2020</t>
  </si>
  <si>
    <t>молоко</t>
  </si>
  <si>
    <t>масло сливочное</t>
  </si>
  <si>
    <t>сахар-песок</t>
  </si>
  <si>
    <t>крупа рисовая</t>
  </si>
  <si>
    <t>Расход сырья,г</t>
  </si>
  <si>
    <t>брутто</t>
  </si>
  <si>
    <t>нетто</t>
  </si>
  <si>
    <t>чай черный байховый</t>
  </si>
  <si>
    <t>пром.</t>
  </si>
  <si>
    <t>БОРЩ С КАПУСТОЙ И КАРТОФЕЛЕМ СО СМЕТАНОЙ</t>
  </si>
  <si>
    <t>картофель</t>
  </si>
  <si>
    <t>капуста белокочанная</t>
  </si>
  <si>
    <t>масло подсолнечное</t>
  </si>
  <si>
    <t>лавровый лист</t>
  </si>
  <si>
    <t>кислота лимонная</t>
  </si>
  <si>
    <t>ТЕФТЕЛИ ИЗ ГОВЯДИНЫ С РИСОМ</t>
  </si>
  <si>
    <t>говядина 1 категории</t>
  </si>
  <si>
    <t>макаронный изделия</t>
  </si>
  <si>
    <t>шиповник (сухой)</t>
  </si>
  <si>
    <t>смесь сухофруктов</t>
  </si>
  <si>
    <t>кисель концентрат</t>
  </si>
  <si>
    <t>яблоко</t>
  </si>
  <si>
    <t>макаронные изделия</t>
  </si>
  <si>
    <t>54-7з-2020</t>
  </si>
  <si>
    <t>кислота  лимонная</t>
  </si>
  <si>
    <t>куринная грудка(филе)</t>
  </si>
  <si>
    <t>хлеб пшеничный</t>
  </si>
  <si>
    <t>сухари панировочные</t>
  </si>
  <si>
    <t>крупа гречневая</t>
  </si>
  <si>
    <t>томат</t>
  </si>
  <si>
    <t>огурец</t>
  </si>
  <si>
    <t>томаное пюре</t>
  </si>
  <si>
    <t>САЛАТ ИЗ СВЕЖИХ ОГУРЦОВ</t>
  </si>
  <si>
    <t>заправка для салатов 615</t>
  </si>
  <si>
    <t>минтай(филе)</t>
  </si>
  <si>
    <t>сыл полутвердый</t>
  </si>
  <si>
    <t>ПТИЦА ЗАПЕЧЕНАЯ</t>
  </si>
  <si>
    <t>куринная голень</t>
  </si>
  <si>
    <t>огурец соленый</t>
  </si>
  <si>
    <t>огурцы свежие</t>
  </si>
  <si>
    <t>крупа перловая</t>
  </si>
  <si>
    <t>горбуша (филе)</t>
  </si>
  <si>
    <t>яйцо куринное</t>
  </si>
  <si>
    <t>соль пов. йодированная</t>
  </si>
  <si>
    <t>мука пшеничная в.с.</t>
  </si>
  <si>
    <t>соль пов. йодир.</t>
  </si>
  <si>
    <t>Примерное меню питания обучающихся (обед)</t>
  </si>
  <si>
    <t>День: Понедельник</t>
  </si>
  <si>
    <t>Неделя: Первая</t>
  </si>
  <si>
    <t>Период:  Осень-зима</t>
  </si>
  <si>
    <t>День: Вторник</t>
  </si>
  <si>
    <t>День: Среда</t>
  </si>
  <si>
    <t>День: Четверг</t>
  </si>
  <si>
    <t>День: Пятница</t>
  </si>
  <si>
    <t>Неделя: Вторая</t>
  </si>
  <si>
    <t>День:  Вторник</t>
  </si>
  <si>
    <t>Пром.</t>
  </si>
  <si>
    <t>54-1соус-2020</t>
  </si>
  <si>
    <t>СОУС СМЕТАННЫЙ</t>
  </si>
  <si>
    <t>54-6з-2020</t>
  </si>
  <si>
    <t>САЛАТ ИЗ БЕЛОКОЧАННОЙ КАПУСТЫ С  ПОМИДОРАМИ И ОГУРЦАМИ</t>
  </si>
  <si>
    <t>ЩИ ИЗ СВЕЖЕЙ КАПУСТЫ С КАРТОФЕЛЕМ</t>
  </si>
  <si>
    <t>петрушка(корень)</t>
  </si>
  <si>
    <t>соль пов.йодированная</t>
  </si>
  <si>
    <t xml:space="preserve">горох </t>
  </si>
  <si>
    <t>СУП ГОРОХОВЫЙ</t>
  </si>
  <si>
    <t>54-8С-2020</t>
  </si>
  <si>
    <t>СВЕКОЛЬНИК СО СМЕТАНОЙ</t>
  </si>
  <si>
    <t xml:space="preserve">свекла </t>
  </si>
  <si>
    <t xml:space="preserve">сметана </t>
  </si>
  <si>
    <t>54-18с-2020</t>
  </si>
  <si>
    <t>КУРИЦА ТУШЕНАЯ С МОРКОВЬЮ</t>
  </si>
  <si>
    <t>54-25М-2020</t>
  </si>
  <si>
    <t>САЛАТ ИЗ БЕЛОККОЧАННОЙ КАПУСТЫ С МОРКОВЬЮ И ЯБЛОКАМИ</t>
  </si>
  <si>
    <t>СУП КАРТОФЕЛЬНЫЙ С КЛЕЦКАМИ</t>
  </si>
  <si>
    <t>54-6с-2020</t>
  </si>
  <si>
    <t>54-9з-2020</t>
  </si>
  <si>
    <t>куринное яйцо</t>
  </si>
  <si>
    <t>куриная грудка (филе)</t>
  </si>
  <si>
    <t>капуста белокочан.</t>
  </si>
  <si>
    <t>Категория: дети с 7-11 лет</t>
  </si>
  <si>
    <t>Утверждаю</t>
  </si>
  <si>
    <t>Директор МБОУ</t>
  </si>
  <si>
    <t>Изыхская СШ</t>
  </si>
  <si>
    <t>Основное (организованное) меню</t>
  </si>
  <si>
    <t>общеобразовательных учреждений</t>
  </si>
  <si>
    <t>осенне-зимний  период</t>
  </si>
  <si>
    <t>С использованием литературы:</t>
  </si>
  <si>
    <t>СанПин 2.3/2.4.3590-20 введен в действие 01.01.2021 г.</t>
  </si>
  <si>
    <t>Сборник рецептур блюд  и кулинарных изделий для предприятий общественного питания при общеобразовательных школах</t>
  </si>
  <si>
    <t>под общей редакцией В.Т. Лапшиной 2004 г.</t>
  </si>
  <si>
    <t>Сборник рецептур блюд  и типовых меню для организации питания детей школьного возраста. Новосибирск 2021.</t>
  </si>
  <si>
    <t>Сборник рецептур блюд  и типовых меню для организации питания обучающихся 1-4 классов в общеобразовательных организациях</t>
  </si>
  <si>
    <t xml:space="preserve"> Пособие.- М.: Федеральный центр гигиены и эпидемиологии Роспотребнадзора, 2022.</t>
  </si>
  <si>
    <t>Республика Хакасия, Алтайский район, пос. Изыхские Копи 2023-2024</t>
  </si>
  <si>
    <t>соль повар. йодир.</t>
  </si>
  <si>
    <t>соль пов.йодир.</t>
  </si>
  <si>
    <r>
      <t xml:space="preserve">Рациона горячего питания для детей </t>
    </r>
    <r>
      <rPr>
        <b/>
        <u/>
        <sz val="11"/>
        <color theme="1"/>
        <rFont val="Calibri"/>
        <family val="2"/>
        <charset val="204"/>
        <scheme val="minor"/>
      </rPr>
      <t>обед</t>
    </r>
    <r>
      <rPr>
        <b/>
        <sz val="11"/>
        <color theme="1"/>
        <rFont val="Calibri"/>
        <family val="2"/>
        <charset val="204"/>
        <scheme val="minor"/>
      </rPr>
      <t xml:space="preserve">  для предоставления  питания учащихся в возрасте с  7 до 11 лет</t>
    </r>
  </si>
  <si>
    <t>САЛАТ КАРТОФЕЛЬНЫЙ С МОРКОВЬЮ И ЗЕЛЕНЫМ ГОРОШКОМ</t>
  </si>
  <si>
    <t>горошек зеленый консервированный</t>
  </si>
  <si>
    <t xml:space="preserve">Итого за неделю,ккал: </t>
  </si>
  <si>
    <t xml:space="preserve">Итого за неделю,%: </t>
  </si>
  <si>
    <t xml:space="preserve">Итого за неделю, %: </t>
  </si>
  <si>
    <t xml:space="preserve">Итого за неделю, ккал: </t>
  </si>
  <si>
    <t>ХЛЕБ ПШЕНИЧНЫЙ</t>
  </si>
  <si>
    <t>ХЛЕБ РЖАНО-ПШЕНИЧНЫЙ</t>
  </si>
  <si>
    <t>~</t>
  </si>
  <si>
    <t>Калорийность</t>
  </si>
  <si>
    <t>Белки</t>
  </si>
  <si>
    <t>Жиры</t>
  </si>
  <si>
    <t>Углеводы</t>
  </si>
  <si>
    <t>Пищевые волокна</t>
  </si>
  <si>
    <t>Вода</t>
  </si>
  <si>
    <t>3.7%</t>
  </si>
  <si>
    <t>5.6%</t>
  </si>
  <si>
    <t>0.2%</t>
  </si>
  <si>
    <t>1.3%</t>
  </si>
  <si>
    <t>4.1%</t>
  </si>
  <si>
    <t>8.7%</t>
  </si>
  <si>
    <t>Основной источник: USDA - U.S. Department of Agriculture. Подробнее.</t>
  </si>
  <si>
    <t>** В данной таблице указаны средние нормы витаминов и минералов для взрослого человека. Если вы хотите узнать нормы с учетом вашего пола, возраста и других факторов, тогда воспользуйтесь приложением «Мой здоровый рацион».</t>
  </si>
  <si>
    <t>Калькулятор продукта</t>
  </si>
  <si>
    <r>
      <t>Пищевая ценность на </t>
    </r>
    <r>
      <rPr>
        <u/>
        <sz val="10"/>
        <color rgb="FFFFFFFF"/>
        <rFont val="Arial"/>
        <family val="2"/>
        <charset val="204"/>
      </rPr>
      <t>100</t>
    </r>
    <r>
      <rPr>
        <sz val="10"/>
        <color rgb="FFFFFFFF"/>
        <rFont val="Arial"/>
        <family val="2"/>
        <charset val="204"/>
      </rPr>
      <t> г</t>
    </r>
  </si>
  <si>
    <t>% от РСП</t>
  </si>
  <si>
    <t>274 ккал</t>
  </si>
  <si>
    <t>18.01%</t>
  </si>
  <si>
    <t>10.7 г</t>
  </si>
  <si>
    <t>11.76%</t>
  </si>
  <si>
    <t>4.5 г</t>
  </si>
  <si>
    <t>6.72%</t>
  </si>
  <si>
    <t>43.5 г</t>
  </si>
  <si>
    <t>31.29%</t>
  </si>
  <si>
    <t>4 г</t>
  </si>
  <si>
    <t>35.3 г</t>
  </si>
  <si>
    <t>1.31%</t>
  </si>
  <si>
    <t>Добавить в дневник питания</t>
  </si>
  <si>
    <t>Витамины и минералы</t>
  </si>
  <si>
    <t>A</t>
  </si>
  <si>
    <t>b-car</t>
  </si>
  <si>
    <t>В1</t>
  </si>
  <si>
    <t>B2</t>
  </si>
  <si>
    <t>Холин</t>
  </si>
  <si>
    <t>B5</t>
  </si>
  <si>
    <t>B6</t>
  </si>
  <si>
    <t>B9</t>
  </si>
  <si>
    <t>B12</t>
  </si>
  <si>
    <t>C</t>
  </si>
  <si>
    <t>D</t>
  </si>
  <si>
    <t>E</t>
  </si>
  <si>
    <t>H</t>
  </si>
  <si>
    <t>вит.К</t>
  </si>
  <si>
    <t>PP</t>
  </si>
  <si>
    <t>Калий</t>
  </si>
  <si>
    <t>Ca</t>
  </si>
  <si>
    <t>Si</t>
  </si>
  <si>
    <t>Mg</t>
  </si>
  <si>
    <t>Na</t>
  </si>
  <si>
    <t>P</t>
  </si>
  <si>
    <t>Cl</t>
  </si>
  <si>
    <t>Fe</t>
  </si>
  <si>
    <t>I</t>
  </si>
  <si>
    <t>Co</t>
  </si>
  <si>
    <t>Mn</t>
  </si>
  <si>
    <t>Cu</t>
  </si>
  <si>
    <t>Mo</t>
  </si>
  <si>
    <t>Se</t>
  </si>
  <si>
    <t>F</t>
  </si>
  <si>
    <t>Cr</t>
  </si>
  <si>
    <t>Zn</t>
  </si>
  <si>
    <t>Рейтинг</t>
  </si>
  <si>
    <t>"31" агуста 2023г.</t>
  </si>
  <si>
    <t>Р.В.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</si>
</sst>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0.0"/>
    <numFmt numFmtId="165" formatCode="0.000"/>
    <numFmt numFmtId="166" formatCode="0.0000"/>
  </numFmts>
  <fonts count="3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rgb="FFFFFFFF"/>
      <name val="Arial"/>
      <family val="2"/>
      <charset val="204"/>
    </font>
    <font>
      <sz val="11"/>
      <color rgb="FFFFFFFF"/>
      <name val="Var(--font-family)"/>
    </font>
    <font>
      <sz val="10"/>
      <color rgb="FFFFFFFF"/>
      <name val="Arial"/>
      <family val="2"/>
      <charset val="204"/>
    </font>
    <font>
      <sz val="10"/>
      <color rgb="FFFFFFFF"/>
      <name val="Var(--font-family)"/>
    </font>
    <font>
      <i/>
      <sz val="8"/>
      <color theme="1"/>
      <name val="Arial"/>
      <family val="2"/>
      <charset val="204"/>
    </font>
    <font>
      <sz val="12"/>
      <color rgb="FFFFFFFF"/>
      <name val="Var(--font-family)"/>
    </font>
    <font>
      <sz val="8"/>
      <color rgb="FFFFFFFF"/>
      <name val="Arial"/>
      <family val="2"/>
      <charset val="204"/>
    </font>
    <font>
      <u/>
      <sz val="10"/>
      <color rgb="FFFFFFFF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0" fontId="0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1" fillId="2" borderId="0" xfId="0" applyNumberFormat="1" applyFont="1" applyFill="1" applyAlignment="1">
      <alignment horizontal="left" vertical="top" wrapText="1"/>
    </xf>
    <xf numFmtId="0" fontId="9" fillId="0" borderId="0" xfId="0" applyFont="1"/>
    <xf numFmtId="49" fontId="8" fillId="2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Border="1"/>
    <xf numFmtId="0" fontId="13" fillId="0" borderId="1" xfId="0" applyFont="1" applyBorder="1"/>
    <xf numFmtId="0" fontId="12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center" vertical="center" wrapText="1"/>
    </xf>
    <xf numFmtId="0" fontId="24" fillId="0" borderId="0" xfId="2" applyAlignment="1">
      <alignment vertical="top" wrapText="1" inden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4" fillId="0" borderId="0" xfId="2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9" fontId="14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16" fontId="2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indent="1"/>
    </xf>
    <xf numFmtId="0" fontId="2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27" fillId="2" borderId="1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0" fontId="28" fillId="2" borderId="1" xfId="0" applyNumberFormat="1" applyFont="1" applyFill="1" applyBorder="1" applyAlignment="1">
      <alignment wrapText="1"/>
    </xf>
    <xf numFmtId="0" fontId="28" fillId="2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9" fillId="0" borderId="1" xfId="0" applyFont="1" applyBorder="1"/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vertical="center" wrapText="1"/>
    </xf>
    <xf numFmtId="49" fontId="28" fillId="2" borderId="2" xfId="0" applyNumberFormat="1" applyFont="1" applyFill="1" applyBorder="1" applyAlignment="1">
      <alignment horizontal="left" vertical="center" wrapText="1"/>
    </xf>
    <xf numFmtId="0" fontId="27" fillId="2" borderId="1" xfId="0" applyNumberFormat="1" applyFont="1" applyFill="1" applyBorder="1" applyAlignment="1">
      <alignment horizontal="right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wrapText="1"/>
    </xf>
    <xf numFmtId="49" fontId="28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right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wrapText="1"/>
    </xf>
    <xf numFmtId="49" fontId="27" fillId="2" borderId="1" xfId="0" applyNumberFormat="1" applyFont="1" applyFill="1" applyBorder="1" applyAlignment="1" applyProtection="1">
      <alignment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>
      <alignment horizontal="right" vertical="center" wrapText="1"/>
    </xf>
    <xf numFmtId="0" fontId="29" fillId="0" borderId="1" xfId="0" applyFont="1" applyBorder="1" applyProtection="1">
      <protection locked="0"/>
    </xf>
    <xf numFmtId="164" fontId="27" fillId="0" borderId="1" xfId="0" applyNumberFormat="1" applyFont="1" applyBorder="1" applyAlignment="1">
      <alignment horizontal="right"/>
    </xf>
    <xf numFmtId="166" fontId="27" fillId="0" borderId="1" xfId="0" applyNumberFormat="1" applyFont="1" applyBorder="1" applyAlignment="1">
      <alignment horizontal="right"/>
    </xf>
    <xf numFmtId="2" fontId="27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49" fontId="27" fillId="2" borderId="2" xfId="0" applyNumberFormat="1" applyFont="1" applyFill="1" applyBorder="1" applyAlignment="1" applyProtection="1">
      <alignment vertical="center" wrapText="1"/>
      <protection locked="0"/>
    </xf>
    <xf numFmtId="165" fontId="27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164" fontId="29" fillId="0" borderId="1" xfId="0" applyNumberFormat="1" applyFont="1" applyBorder="1" applyAlignment="1">
      <alignment horizontal="right"/>
    </xf>
    <xf numFmtId="2" fontId="29" fillId="0" borderId="1" xfId="0" applyNumberFormat="1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right"/>
    </xf>
    <xf numFmtId="0" fontId="29" fillId="4" borderId="15" xfId="0" applyFont="1" applyFill="1" applyBorder="1" applyAlignment="1">
      <alignment horizontal="center" vertical="top" wrapText="1"/>
    </xf>
    <xf numFmtId="49" fontId="28" fillId="2" borderId="0" xfId="0" applyNumberFormat="1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27" fillId="0" borderId="0" xfId="0" applyFont="1" applyBorder="1"/>
    <xf numFmtId="49" fontId="28" fillId="2" borderId="0" xfId="0" applyNumberFormat="1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right"/>
    </xf>
    <xf numFmtId="49" fontId="29" fillId="0" borderId="0" xfId="0" applyNumberFormat="1" applyFont="1" applyBorder="1" applyAlignment="1">
      <alignment horizontal="right" vertic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49" fontId="28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49" fontId="27" fillId="2" borderId="1" xfId="0" applyNumberFormat="1" applyFont="1" applyFill="1" applyBorder="1" applyAlignment="1">
      <alignment vertical="center" wrapText="1"/>
    </xf>
    <xf numFmtId="0" fontId="27" fillId="2" borderId="1" xfId="0" applyNumberFormat="1" applyFont="1" applyFill="1" applyBorder="1" applyAlignment="1">
      <alignment horizontal="right" wrapText="1"/>
    </xf>
    <xf numFmtId="0" fontId="30" fillId="2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right"/>
    </xf>
    <xf numFmtId="49" fontId="27" fillId="2" borderId="2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righ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right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right" wrapText="1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/>
    <xf numFmtId="0" fontId="29" fillId="0" borderId="5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6" xfId="0" applyFont="1" applyBorder="1" applyAlignment="1">
      <alignment horizontal="right" vertical="center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/>
    <xf numFmtId="0" fontId="29" fillId="0" borderId="7" xfId="0" applyFont="1" applyBorder="1"/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49" fontId="28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0" fontId="30" fillId="0" borderId="1" xfId="0" applyFont="1" applyBorder="1"/>
    <xf numFmtId="49" fontId="28" fillId="2" borderId="1" xfId="0" applyNumberFormat="1" applyFont="1" applyFill="1" applyBorder="1" applyAlignment="1">
      <alignment horizontal="right" wrapText="1"/>
    </xf>
    <xf numFmtId="49" fontId="28" fillId="2" borderId="2" xfId="0" applyNumberFormat="1" applyFont="1" applyFill="1" applyBorder="1" applyAlignment="1">
      <alignment horizontal="left" wrapText="1"/>
    </xf>
    <xf numFmtId="49" fontId="28" fillId="2" borderId="1" xfId="0" applyNumberFormat="1" applyFont="1" applyFill="1" applyBorder="1" applyAlignment="1">
      <alignment horizontal="center" wrapText="1"/>
    </xf>
    <xf numFmtId="49" fontId="28" fillId="2" borderId="1" xfId="0" applyNumberFormat="1" applyFont="1" applyFill="1" applyBorder="1" applyAlignment="1">
      <alignment horizontal="left" wrapText="1"/>
    </xf>
    <xf numFmtId="0" fontId="29" fillId="0" borderId="1" xfId="0" applyNumberFormat="1" applyFont="1" applyBorder="1" applyAlignment="1">
      <alignment horizontal="right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right" wrapText="1"/>
    </xf>
    <xf numFmtId="0" fontId="28" fillId="2" borderId="1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0" fontId="27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vertical="center" wrapText="1"/>
    </xf>
    <xf numFmtId="0" fontId="27" fillId="3" borderId="1" xfId="0" applyFont="1" applyFill="1" applyBorder="1"/>
    <xf numFmtId="0" fontId="27" fillId="3" borderId="0" xfId="0" applyFont="1" applyFill="1" applyBorder="1"/>
    <xf numFmtId="0" fontId="29" fillId="0" borderId="1" xfId="0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wrapText="1"/>
    </xf>
    <xf numFmtId="0" fontId="27" fillId="0" borderId="1" xfId="1" applyNumberFormat="1" applyFont="1" applyBorder="1" applyAlignment="1">
      <alignment horizontal="right" wrapText="1"/>
    </xf>
    <xf numFmtId="0" fontId="2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/>
    <xf numFmtId="0" fontId="27" fillId="0" borderId="1" xfId="0" applyFont="1" applyBorder="1" applyAlignment="1">
      <alignment horizontal="left"/>
    </xf>
    <xf numFmtId="0" fontId="29" fillId="0" borderId="1" xfId="0" applyNumberFormat="1" applyFont="1" applyBorder="1" applyAlignment="1">
      <alignment horizontal="right"/>
    </xf>
    <xf numFmtId="0" fontId="29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/>
    <xf numFmtId="49" fontId="29" fillId="0" borderId="1" xfId="0" applyNumberFormat="1" applyFont="1" applyBorder="1" applyAlignment="1">
      <alignment horizontal="right"/>
    </xf>
    <xf numFmtId="49" fontId="29" fillId="0" borderId="1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49" fontId="29" fillId="0" borderId="0" xfId="0" applyNumberFormat="1" applyFont="1" applyBorder="1" applyAlignment="1">
      <alignment horizontal="right"/>
    </xf>
    <xf numFmtId="49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/>
    <xf numFmtId="1" fontId="27" fillId="2" borderId="1" xfId="0" applyNumberFormat="1" applyFont="1" applyFill="1" applyBorder="1" applyAlignment="1">
      <alignment horizontal="right" wrapText="1"/>
    </xf>
    <xf numFmtId="164" fontId="27" fillId="0" borderId="1" xfId="0" applyNumberFormat="1" applyFont="1" applyBorder="1"/>
    <xf numFmtId="164" fontId="28" fillId="2" borderId="1" xfId="0" applyNumberFormat="1" applyFont="1" applyFill="1" applyBorder="1" applyAlignment="1">
      <alignment horizontal="center" wrapText="1"/>
    </xf>
    <xf numFmtId="164" fontId="30" fillId="0" borderId="1" xfId="0" applyNumberFormat="1" applyFont="1" applyBorder="1"/>
    <xf numFmtId="0" fontId="27" fillId="0" borderId="1" xfId="0" applyNumberFormat="1" applyFont="1" applyBorder="1" applyAlignment="1">
      <alignment horizontal="right" wrapText="1"/>
    </xf>
    <xf numFmtId="49" fontId="27" fillId="2" borderId="1" xfId="0" applyNumberFormat="1" applyFont="1" applyFill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2" borderId="0" xfId="0" applyFont="1" applyFill="1" applyBorder="1" applyAlignment="1">
      <alignment horizontal="right" vertical="center" wrapText="1"/>
    </xf>
    <xf numFmtId="0" fontId="27" fillId="0" borderId="10" xfId="0" applyFont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49" fontId="27" fillId="2" borderId="1" xfId="0" applyNumberFormat="1" applyFont="1" applyFill="1" applyBorder="1" applyAlignment="1">
      <alignment horizontal="left" vertical="top" wrapText="1"/>
    </xf>
    <xf numFmtId="0" fontId="27" fillId="2" borderId="1" xfId="0" applyNumberFormat="1" applyFont="1" applyFill="1" applyBorder="1" applyAlignment="1">
      <alignment horizontal="center" vertical="top" wrapText="1"/>
    </xf>
    <xf numFmtId="0" fontId="27" fillId="0" borderId="1" xfId="0" applyFont="1" applyBorder="1" applyAlignment="1">
      <alignment vertical="top"/>
    </xf>
    <xf numFmtId="0" fontId="30" fillId="0" borderId="1" xfId="0" applyFont="1" applyBorder="1" applyAlignment="1">
      <alignment vertical="top"/>
    </xf>
    <xf numFmtId="164" fontId="27" fillId="2" borderId="1" xfId="0" applyNumberFormat="1" applyFont="1" applyFill="1" applyBorder="1" applyAlignment="1">
      <alignment horizontal="right" wrapText="1"/>
    </xf>
    <xf numFmtId="164" fontId="28" fillId="2" borderId="1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49" fontId="29" fillId="2" borderId="0" xfId="0" applyNumberFormat="1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right" wrapText="1"/>
    </xf>
    <xf numFmtId="0" fontId="30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center"/>
    </xf>
    <xf numFmtId="164" fontId="27" fillId="2" borderId="1" xfId="0" applyNumberFormat="1" applyFont="1" applyFill="1" applyBorder="1" applyAlignment="1">
      <alignment horizontal="right" vertical="center" wrapText="1"/>
    </xf>
    <xf numFmtId="49" fontId="30" fillId="2" borderId="1" xfId="0" applyNumberFormat="1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/>
    </xf>
    <xf numFmtId="49" fontId="27" fillId="2" borderId="10" xfId="0" applyNumberFormat="1" applyFont="1" applyFill="1" applyBorder="1" applyAlignment="1">
      <alignment horizontal="center" vertical="center" wrapText="1"/>
    </xf>
    <xf numFmtId="49" fontId="27" fillId="2" borderId="10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right" wrapText="1"/>
    </xf>
    <xf numFmtId="49" fontId="28" fillId="2" borderId="1" xfId="0" applyNumberFormat="1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right" vertical="top" wrapText="1"/>
    </xf>
    <xf numFmtId="0" fontId="27" fillId="2" borderId="1" xfId="0" applyFont="1" applyFill="1" applyBorder="1" applyAlignment="1">
      <alignment horizontal="right" vertical="top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ealth-diet.ru/diary" TargetMode="External"/><Relationship Id="rId1" Type="http://schemas.openxmlformats.org/officeDocument/2006/relationships/hyperlink" Target="https://health-diet.ru/diary/help/foodDiary/HelpSourceOfFoodComposi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38"/>
  <sheetViews>
    <sheetView tabSelected="1" view="pageBreakPreview" topLeftCell="A457" zoomScaleNormal="100" zoomScaleSheetLayoutView="100" workbookViewId="0">
      <selection activeCell="J564" sqref="J564"/>
    </sheetView>
  </sheetViews>
  <sheetFormatPr defaultRowHeight="14.4"/>
  <cols>
    <col min="2" max="2" width="19.44140625" customWidth="1"/>
    <col min="3" max="3" width="6.6640625" customWidth="1"/>
    <col min="4" max="4" width="5.44140625" customWidth="1"/>
    <col min="5" max="5" width="4.88671875" customWidth="1"/>
    <col min="6" max="6" width="6.44140625" customWidth="1"/>
    <col min="7" max="7" width="6.33203125" customWidth="1"/>
    <col min="8" max="8" width="9.109375" customWidth="1"/>
    <col min="9" max="9" width="8.5546875" customWidth="1"/>
    <col min="10" max="10" width="5.5546875" customWidth="1"/>
    <col min="11" max="11" width="7.109375" customWidth="1"/>
    <col min="12" max="12" width="4.6640625" customWidth="1"/>
    <col min="13" max="13" width="5.44140625" customWidth="1"/>
    <col min="14" max="14" width="5.6640625" customWidth="1"/>
    <col min="15" max="15" width="5" customWidth="1"/>
    <col min="16" max="16" width="8.88671875" hidden="1" customWidth="1"/>
    <col min="17" max="17" width="5.5546875" customWidth="1"/>
    <col min="18" max="18" width="4.88671875" customWidth="1"/>
    <col min="19" max="20" width="5.33203125" customWidth="1"/>
    <col min="21" max="21" width="8.88671875" customWidth="1"/>
    <col min="22" max="22" width="6.109375" customWidth="1"/>
    <col min="23" max="23" width="11.44140625" customWidth="1"/>
  </cols>
  <sheetData>
    <row r="1" spans="1:22">
      <c r="A1" s="61" t="s">
        <v>112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3"/>
      <c r="U1" s="1"/>
      <c r="V1" s="1"/>
    </row>
    <row r="2" spans="1:22">
      <c r="A2" s="64" t="s">
        <v>113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  <c r="U2" s="1"/>
      <c r="V2" s="1"/>
    </row>
    <row r="3" spans="1:22">
      <c r="A3" s="15" t="s">
        <v>114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1"/>
      <c r="V3" s="1"/>
    </row>
    <row r="4" spans="1:22">
      <c r="A4" s="67" t="s">
        <v>115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U4" s="1"/>
      <c r="V4" s="1"/>
    </row>
    <row r="5" spans="1:22">
      <c r="A5" s="70" t="s">
        <v>146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1"/>
      <c r="V5" s="1"/>
    </row>
    <row r="6" spans="1:22" ht="24" customHeight="1">
      <c r="A6" s="60" t="s">
        <v>14</v>
      </c>
      <c r="B6" s="60" t="s">
        <v>15</v>
      </c>
      <c r="C6" s="60" t="s">
        <v>5</v>
      </c>
      <c r="D6" s="60" t="s">
        <v>70</v>
      </c>
      <c r="E6" s="60"/>
      <c r="F6" s="60" t="s">
        <v>16</v>
      </c>
      <c r="G6" s="60"/>
      <c r="H6" s="60"/>
      <c r="I6" s="60" t="s">
        <v>17</v>
      </c>
      <c r="J6" s="60" t="s">
        <v>18</v>
      </c>
      <c r="K6" s="60"/>
      <c r="L6" s="60"/>
      <c r="M6" s="60"/>
      <c r="N6" s="60"/>
      <c r="O6" s="60" t="s">
        <v>19</v>
      </c>
      <c r="P6" s="60"/>
      <c r="Q6" s="60"/>
      <c r="R6" s="60"/>
      <c r="S6" s="60"/>
      <c r="T6" s="60"/>
      <c r="U6" s="1"/>
      <c r="V6" s="1"/>
    </row>
    <row r="7" spans="1:22" ht="33" customHeight="1">
      <c r="A7" s="60"/>
      <c r="B7" s="60" t="s">
        <v>15</v>
      </c>
      <c r="C7" s="60" t="s">
        <v>5</v>
      </c>
      <c r="D7" s="5" t="s">
        <v>71</v>
      </c>
      <c r="E7" s="5" t="s">
        <v>72</v>
      </c>
      <c r="F7" s="5" t="s">
        <v>20</v>
      </c>
      <c r="G7" s="5" t="s">
        <v>21</v>
      </c>
      <c r="H7" s="5" t="s">
        <v>22</v>
      </c>
      <c r="I7" s="60" t="s">
        <v>17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27</v>
      </c>
      <c r="O7" s="60" t="s">
        <v>28</v>
      </c>
      <c r="P7" s="60"/>
      <c r="Q7" s="5" t="s">
        <v>29</v>
      </c>
      <c r="R7" s="5" t="s">
        <v>30</v>
      </c>
      <c r="S7" s="5" t="s">
        <v>31</v>
      </c>
      <c r="T7" s="5" t="s">
        <v>32</v>
      </c>
      <c r="U7" s="1"/>
      <c r="V7" s="1"/>
    </row>
    <row r="8" spans="1:22">
      <c r="A8" s="58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1"/>
      <c r="V8" s="1"/>
    </row>
    <row r="9" spans="1:22" ht="37.5" customHeight="1">
      <c r="A9" s="73" t="s">
        <v>74</v>
      </c>
      <c r="B9" s="74" t="s">
        <v>34</v>
      </c>
      <c r="C9" s="75">
        <v>60</v>
      </c>
      <c r="D9" s="76"/>
      <c r="E9" s="76"/>
      <c r="F9" s="77">
        <v>0</v>
      </c>
      <c r="G9" s="77">
        <v>7</v>
      </c>
      <c r="H9" s="77">
        <v>7</v>
      </c>
      <c r="I9" s="77">
        <v>90</v>
      </c>
      <c r="J9" s="77">
        <v>4.9800000000000004</v>
      </c>
      <c r="K9" s="77">
        <v>89.3</v>
      </c>
      <c r="L9" s="77">
        <v>0</v>
      </c>
      <c r="M9" s="77">
        <v>0</v>
      </c>
      <c r="N9" s="77">
        <v>0.1</v>
      </c>
      <c r="O9" s="77">
        <v>391</v>
      </c>
      <c r="P9" s="77"/>
      <c r="Q9" s="77">
        <v>178.2</v>
      </c>
      <c r="R9" s="77">
        <v>17</v>
      </c>
      <c r="S9" s="77">
        <v>0.8</v>
      </c>
      <c r="T9" s="77">
        <v>1.2</v>
      </c>
      <c r="U9" s="1"/>
      <c r="V9" s="1"/>
    </row>
    <row r="10" spans="1:22" ht="28.5" customHeight="1">
      <c r="A10" s="78" t="s">
        <v>50</v>
      </c>
      <c r="B10" s="73" t="s">
        <v>51</v>
      </c>
      <c r="C10" s="79">
        <v>200</v>
      </c>
      <c r="D10" s="80"/>
      <c r="E10" s="80"/>
      <c r="F10" s="81">
        <v>4.7</v>
      </c>
      <c r="G10" s="81">
        <v>5.8</v>
      </c>
      <c r="H10" s="81">
        <v>13.6</v>
      </c>
      <c r="I10" s="81">
        <v>125.5</v>
      </c>
      <c r="J10" s="82">
        <v>5.5</v>
      </c>
      <c r="K10" s="82">
        <v>82.4</v>
      </c>
      <c r="L10" s="82">
        <v>0</v>
      </c>
      <c r="M10" s="82">
        <v>0.06</v>
      </c>
      <c r="N10" s="82">
        <v>0.05</v>
      </c>
      <c r="O10" s="82">
        <v>21</v>
      </c>
      <c r="P10" s="82"/>
      <c r="Q10" s="82">
        <v>51.4</v>
      </c>
      <c r="R10" s="82">
        <v>19.8</v>
      </c>
      <c r="S10" s="82">
        <v>0.7</v>
      </c>
      <c r="T10" s="82">
        <v>6.4</v>
      </c>
      <c r="U10" s="1"/>
      <c r="V10" s="1"/>
    </row>
    <row r="11" spans="1:22">
      <c r="A11" s="83"/>
      <c r="B11" s="74" t="s">
        <v>76</v>
      </c>
      <c r="C11" s="84"/>
      <c r="D11" s="79">
        <v>81.599999999999994</v>
      </c>
      <c r="E11" s="79">
        <v>60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1"/>
      <c r="V11" s="1"/>
    </row>
    <row r="12" spans="1:22">
      <c r="A12" s="83"/>
      <c r="B12" s="74" t="s">
        <v>12</v>
      </c>
      <c r="C12" s="84"/>
      <c r="D12" s="79">
        <v>10</v>
      </c>
      <c r="E12" s="79">
        <v>8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1"/>
      <c r="V12" s="1"/>
    </row>
    <row r="13" spans="1:22" ht="15" customHeight="1">
      <c r="A13" s="83"/>
      <c r="B13" s="74" t="s">
        <v>1</v>
      </c>
      <c r="C13" s="84"/>
      <c r="D13" s="79">
        <v>10</v>
      </c>
      <c r="E13" s="79">
        <v>8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"/>
      <c r="V13" s="1"/>
    </row>
    <row r="14" spans="1:22">
      <c r="A14" s="83"/>
      <c r="B14" s="74" t="s">
        <v>104</v>
      </c>
      <c r="C14" s="84"/>
      <c r="D14" s="79">
        <v>15</v>
      </c>
      <c r="E14" s="79">
        <v>12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1"/>
      <c r="V14" s="1"/>
    </row>
    <row r="15" spans="1:22" ht="15" customHeight="1">
      <c r="A15" s="83"/>
      <c r="B15" s="74" t="s">
        <v>106</v>
      </c>
      <c r="C15" s="84"/>
      <c r="D15" s="79">
        <v>4</v>
      </c>
      <c r="E15" s="79">
        <v>4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1"/>
      <c r="V15" s="1"/>
    </row>
    <row r="16" spans="1:22">
      <c r="A16" s="83"/>
      <c r="B16" s="74" t="s">
        <v>2</v>
      </c>
      <c r="C16" s="84"/>
      <c r="D16" s="79">
        <v>10</v>
      </c>
      <c r="E16" s="79">
        <v>10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1"/>
      <c r="V16" s="1"/>
    </row>
    <row r="17" spans="1:23" ht="15" customHeight="1">
      <c r="A17" s="83"/>
      <c r="B17" s="74" t="s">
        <v>78</v>
      </c>
      <c r="C17" s="84"/>
      <c r="D17" s="79">
        <v>4</v>
      </c>
      <c r="E17" s="79">
        <v>4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1"/>
      <c r="V17" s="1"/>
    </row>
    <row r="18" spans="1:23" ht="15" customHeight="1">
      <c r="A18" s="83"/>
      <c r="B18" s="74" t="s">
        <v>79</v>
      </c>
      <c r="C18" s="84"/>
      <c r="D18" s="79">
        <v>0.04</v>
      </c>
      <c r="E18" s="79">
        <v>0.04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"/>
      <c r="V18" s="1"/>
    </row>
    <row r="19" spans="1:23" ht="25.5" customHeight="1">
      <c r="A19" s="83"/>
      <c r="B19" s="74" t="s">
        <v>109</v>
      </c>
      <c r="C19" s="84"/>
      <c r="D19" s="79">
        <v>0.3</v>
      </c>
      <c r="E19" s="79">
        <v>0.3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1"/>
      <c r="V19" s="1"/>
    </row>
    <row r="20" spans="1:23" ht="15" customHeight="1">
      <c r="A20" s="83"/>
      <c r="B20" s="74" t="s">
        <v>6</v>
      </c>
      <c r="C20" s="84"/>
      <c r="D20" s="79">
        <v>150</v>
      </c>
      <c r="E20" s="79">
        <v>150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1"/>
      <c r="V20" s="1"/>
    </row>
    <row r="21" spans="1:23" ht="21.6" customHeight="1">
      <c r="A21" s="83" t="s">
        <v>46</v>
      </c>
      <c r="B21" s="85" t="s">
        <v>47</v>
      </c>
      <c r="C21" s="86">
        <v>100</v>
      </c>
      <c r="D21" s="87"/>
      <c r="E21" s="87"/>
      <c r="F21" s="82">
        <v>18.2</v>
      </c>
      <c r="G21" s="82">
        <v>17.399999999999999</v>
      </c>
      <c r="H21" s="82">
        <v>16.5</v>
      </c>
      <c r="I21" s="82">
        <v>294.8</v>
      </c>
      <c r="J21" s="82">
        <v>0.1</v>
      </c>
      <c r="K21" s="82">
        <v>22.1</v>
      </c>
      <c r="L21" s="82">
        <v>0.09</v>
      </c>
      <c r="M21" s="82">
        <v>7.0000000000000007E-2</v>
      </c>
      <c r="N21" s="82">
        <v>0.16</v>
      </c>
      <c r="O21" s="82">
        <v>40</v>
      </c>
      <c r="P21" s="82"/>
      <c r="Q21" s="82">
        <v>184.3</v>
      </c>
      <c r="R21" s="82">
        <v>26.6</v>
      </c>
      <c r="S21" s="82">
        <v>2.6</v>
      </c>
      <c r="T21" s="82">
        <v>20</v>
      </c>
      <c r="U21" s="1"/>
      <c r="V21" s="1"/>
    </row>
    <row r="22" spans="1:23" ht="13.5" customHeight="1">
      <c r="A22" s="83"/>
      <c r="B22" s="85" t="s">
        <v>82</v>
      </c>
      <c r="C22" s="76"/>
      <c r="D22" s="86">
        <v>97</v>
      </c>
      <c r="E22" s="86">
        <v>86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"/>
      <c r="V22" s="1"/>
    </row>
    <row r="23" spans="1:23" ht="15" customHeight="1">
      <c r="A23" s="83"/>
      <c r="B23" s="74" t="s">
        <v>66</v>
      </c>
      <c r="C23" s="76"/>
      <c r="D23" s="86">
        <v>23</v>
      </c>
      <c r="E23" s="86">
        <v>23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1"/>
      <c r="V23" s="1"/>
    </row>
    <row r="24" spans="1:23" ht="12" customHeight="1">
      <c r="A24" s="83"/>
      <c r="B24" s="74" t="s">
        <v>92</v>
      </c>
      <c r="C24" s="76"/>
      <c r="D24" s="86">
        <v>19</v>
      </c>
      <c r="E24" s="86">
        <v>19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1"/>
      <c r="V24" s="1"/>
    </row>
    <row r="25" spans="1:23" ht="12.75" customHeight="1">
      <c r="A25" s="83"/>
      <c r="B25" s="74" t="s">
        <v>93</v>
      </c>
      <c r="C25" s="76"/>
      <c r="D25" s="86">
        <v>11.1</v>
      </c>
      <c r="E25" s="86">
        <v>11.1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1"/>
      <c r="V25" s="1"/>
    </row>
    <row r="26" spans="1:23" ht="12.75" customHeight="1">
      <c r="A26" s="83"/>
      <c r="B26" s="74" t="s">
        <v>67</v>
      </c>
      <c r="C26" s="76"/>
      <c r="D26" s="86">
        <v>7.1</v>
      </c>
      <c r="E26" s="86">
        <v>7.1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1"/>
      <c r="V26" s="1"/>
    </row>
    <row r="27" spans="1:23" ht="12.75" customHeight="1">
      <c r="A27" s="83"/>
      <c r="B27" s="74" t="s">
        <v>111</v>
      </c>
      <c r="C27" s="76"/>
      <c r="D27" s="86">
        <v>0.2</v>
      </c>
      <c r="E27" s="86">
        <v>0.2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1"/>
      <c r="V27" s="1"/>
    </row>
    <row r="28" spans="1:23" ht="12.75" customHeight="1">
      <c r="A28" s="83"/>
      <c r="B28" s="74"/>
      <c r="C28" s="88"/>
      <c r="D28" s="84"/>
      <c r="E28" s="84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1"/>
      <c r="V28" s="1"/>
    </row>
    <row r="29" spans="1:23" ht="27.75" customHeight="1">
      <c r="A29" s="83" t="s">
        <v>7</v>
      </c>
      <c r="B29" s="89" t="s">
        <v>39</v>
      </c>
      <c r="C29" s="90">
        <v>200</v>
      </c>
      <c r="D29" s="91"/>
      <c r="E29" s="91"/>
      <c r="F29" s="82">
        <v>11.1</v>
      </c>
      <c r="G29" s="82">
        <v>8.4</v>
      </c>
      <c r="H29" s="82">
        <v>48</v>
      </c>
      <c r="I29" s="81">
        <v>311.60000000000002</v>
      </c>
      <c r="J29" s="82">
        <v>0</v>
      </c>
      <c r="K29" s="82">
        <v>25.6</v>
      </c>
      <c r="L29" s="82">
        <v>0.12</v>
      </c>
      <c r="M29" s="82">
        <v>0.3</v>
      </c>
      <c r="N29" s="82">
        <v>0.16</v>
      </c>
      <c r="O29" s="82">
        <v>20</v>
      </c>
      <c r="P29" s="82"/>
      <c r="Q29" s="82">
        <v>241</v>
      </c>
      <c r="R29" s="82">
        <v>160</v>
      </c>
      <c r="S29" s="82">
        <v>5.4</v>
      </c>
      <c r="T29" s="82">
        <v>29.3</v>
      </c>
      <c r="U29" s="1"/>
      <c r="V29" s="1"/>
    </row>
    <row r="30" spans="1:23" ht="15" customHeight="1">
      <c r="A30" s="83"/>
      <c r="B30" s="74" t="s">
        <v>94</v>
      </c>
      <c r="C30" s="92"/>
      <c r="D30" s="84">
        <v>92</v>
      </c>
      <c r="E30" s="84">
        <v>92.2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1"/>
      <c r="V30" s="1"/>
    </row>
    <row r="31" spans="1:23" ht="15" customHeight="1">
      <c r="A31" s="83"/>
      <c r="B31" s="74" t="s">
        <v>67</v>
      </c>
      <c r="C31" s="92"/>
      <c r="D31" s="84">
        <v>9.1</v>
      </c>
      <c r="E31" s="84">
        <v>9.1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"/>
      <c r="V31" s="1"/>
    </row>
    <row r="32" spans="1:23" ht="21.75" customHeight="1">
      <c r="A32" s="83"/>
      <c r="B32" s="74" t="s">
        <v>109</v>
      </c>
      <c r="C32" s="92"/>
      <c r="D32" s="84">
        <v>0.7</v>
      </c>
      <c r="E32" s="84">
        <v>0.7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1"/>
      <c r="V32" s="1"/>
      <c r="W32" s="29"/>
    </row>
    <row r="33" spans="1:28">
      <c r="A33" s="83"/>
      <c r="B33" s="74" t="s">
        <v>3</v>
      </c>
      <c r="C33" s="92"/>
      <c r="D33" s="84">
        <v>136</v>
      </c>
      <c r="E33" s="84">
        <v>136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1"/>
      <c r="V33" s="1"/>
      <c r="W33" s="29"/>
    </row>
    <row r="34" spans="1:28" ht="30.75" customHeight="1">
      <c r="A34" s="83" t="s">
        <v>122</v>
      </c>
      <c r="B34" s="93" t="s">
        <v>170</v>
      </c>
      <c r="C34" s="94">
        <v>15</v>
      </c>
      <c r="D34" s="95"/>
      <c r="E34" s="95"/>
      <c r="F34" s="96">
        <v>1.1399999999999999</v>
      </c>
      <c r="G34" s="96">
        <v>0.12</v>
      </c>
      <c r="H34" s="96">
        <v>12.38</v>
      </c>
      <c r="I34" s="96">
        <v>35.25</v>
      </c>
      <c r="J34" s="97">
        <v>0.03</v>
      </c>
      <c r="K34" s="98">
        <v>1E-4</v>
      </c>
      <c r="L34" s="97">
        <v>0</v>
      </c>
      <c r="M34" s="99">
        <v>0.06</v>
      </c>
      <c r="N34" s="100">
        <v>0.04</v>
      </c>
      <c r="O34" s="100">
        <v>18.75</v>
      </c>
      <c r="P34" s="100"/>
      <c r="Q34" s="100">
        <v>19.350000000000001</v>
      </c>
      <c r="R34" s="100">
        <v>6.15</v>
      </c>
      <c r="S34" s="100">
        <v>0.54</v>
      </c>
      <c r="T34" s="100">
        <v>0.48</v>
      </c>
      <c r="U34" s="1"/>
      <c r="V34" s="1"/>
      <c r="W34" s="29"/>
    </row>
    <row r="35" spans="1:28" ht="30.75" customHeight="1">
      <c r="A35" s="83" t="s">
        <v>122</v>
      </c>
      <c r="B35" s="101" t="s">
        <v>171</v>
      </c>
      <c r="C35" s="94">
        <v>15</v>
      </c>
      <c r="D35" s="95"/>
      <c r="E35" s="95"/>
      <c r="F35" s="96">
        <v>0.92</v>
      </c>
      <c r="G35" s="96">
        <v>2.83</v>
      </c>
      <c r="H35" s="96">
        <v>0.49</v>
      </c>
      <c r="I35" s="96">
        <v>51</v>
      </c>
      <c r="J35" s="100">
        <v>0.03</v>
      </c>
      <c r="K35" s="100">
        <v>1E-4</v>
      </c>
      <c r="L35" s="97">
        <v>0</v>
      </c>
      <c r="M35" s="100">
        <v>0.06</v>
      </c>
      <c r="N35" s="102">
        <v>1E-4</v>
      </c>
      <c r="O35" s="100">
        <v>4.95</v>
      </c>
      <c r="P35" s="100"/>
      <c r="Q35" s="100">
        <v>29.1</v>
      </c>
      <c r="R35" s="100">
        <v>8.5500000000000007</v>
      </c>
      <c r="S35" s="100">
        <v>0.68</v>
      </c>
      <c r="T35" s="100">
        <v>0.48</v>
      </c>
      <c r="U35" s="1"/>
      <c r="V35" s="1"/>
      <c r="W35" s="29"/>
    </row>
    <row r="36" spans="1:28" ht="19.8" customHeight="1">
      <c r="A36" s="74" t="s">
        <v>8</v>
      </c>
      <c r="B36" s="74" t="s">
        <v>33</v>
      </c>
      <c r="C36" s="77">
        <v>200</v>
      </c>
      <c r="D36" s="84"/>
      <c r="E36" s="84"/>
      <c r="F36" s="77">
        <v>0.2</v>
      </c>
      <c r="G36" s="77">
        <v>0</v>
      </c>
      <c r="H36" s="77">
        <v>6.5</v>
      </c>
      <c r="I36" s="77">
        <v>26.8</v>
      </c>
      <c r="J36" s="77">
        <v>0.04</v>
      </c>
      <c r="K36" s="77">
        <v>0.3</v>
      </c>
      <c r="L36" s="77">
        <v>0</v>
      </c>
      <c r="M36" s="77">
        <v>0</v>
      </c>
      <c r="N36" s="77">
        <v>0.01</v>
      </c>
      <c r="O36" s="77">
        <v>4.2</v>
      </c>
      <c r="P36" s="77"/>
      <c r="Q36" s="77">
        <v>7.2</v>
      </c>
      <c r="R36" s="77">
        <v>3.8</v>
      </c>
      <c r="S36" s="77">
        <v>0.73</v>
      </c>
      <c r="T36" s="77">
        <v>0</v>
      </c>
      <c r="U36" s="1"/>
      <c r="V36" s="1"/>
      <c r="W36" s="54"/>
      <c r="X36" s="54"/>
      <c r="Y36" s="54"/>
      <c r="Z36" s="54"/>
    </row>
    <row r="37" spans="1:28" ht="16.8" customHeight="1">
      <c r="A37" s="103"/>
      <c r="B37" s="103" t="s">
        <v>73</v>
      </c>
      <c r="C37" s="77"/>
      <c r="D37" s="77">
        <v>1</v>
      </c>
      <c r="E37" s="77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1"/>
      <c r="V37" s="1"/>
      <c r="W37" s="55"/>
      <c r="X37" s="55"/>
      <c r="Y37" s="55"/>
      <c r="Z37" s="55"/>
    </row>
    <row r="38" spans="1:28" ht="15" customHeight="1">
      <c r="A38" s="103"/>
      <c r="B38" s="103" t="s">
        <v>68</v>
      </c>
      <c r="C38" s="77"/>
      <c r="D38" s="77">
        <v>7</v>
      </c>
      <c r="E38" s="77">
        <v>7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1"/>
      <c r="V38" s="1"/>
      <c r="W38" s="56"/>
      <c r="X38" s="56"/>
      <c r="Y38" s="56"/>
      <c r="Z38" s="56"/>
    </row>
    <row r="39" spans="1:28" ht="14.4" customHeight="1">
      <c r="A39" s="103"/>
      <c r="B39" s="103" t="s">
        <v>3</v>
      </c>
      <c r="C39" s="77"/>
      <c r="D39" s="77">
        <v>200</v>
      </c>
      <c r="E39" s="77">
        <v>200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1"/>
      <c r="V39" s="1"/>
      <c r="W39" s="57"/>
      <c r="X39" s="57"/>
      <c r="Y39" s="57"/>
      <c r="Z39" s="57"/>
    </row>
    <row r="40" spans="1:28">
      <c r="A40" s="104" t="s">
        <v>37</v>
      </c>
      <c r="B40" s="104"/>
      <c r="C40" s="88">
        <f>SUM(C9:C39)</f>
        <v>790</v>
      </c>
      <c r="D40" s="84"/>
      <c r="E40" s="84"/>
      <c r="F40" s="105">
        <f t="shared" ref="F40:O40" si="0">SUM(F9:F39)</f>
        <v>36.260000000000005</v>
      </c>
      <c r="G40" s="105">
        <f t="shared" si="0"/>
        <v>41.55</v>
      </c>
      <c r="H40" s="105">
        <f t="shared" si="0"/>
        <v>104.46999999999998</v>
      </c>
      <c r="I40" s="106">
        <f t="shared" si="0"/>
        <v>934.95</v>
      </c>
      <c r="J40" s="105">
        <f t="shared" si="0"/>
        <v>10.679999999999998</v>
      </c>
      <c r="K40" s="105">
        <f t="shared" si="0"/>
        <v>219.7002</v>
      </c>
      <c r="L40" s="105">
        <f t="shared" si="0"/>
        <v>0.21</v>
      </c>
      <c r="M40" s="105">
        <f t="shared" si="0"/>
        <v>0.55000000000000004</v>
      </c>
      <c r="N40" s="105">
        <f t="shared" si="0"/>
        <v>0.52010000000000012</v>
      </c>
      <c r="O40" s="105">
        <f t="shared" si="0"/>
        <v>499.9</v>
      </c>
      <c r="P40" s="105"/>
      <c r="Q40" s="105">
        <f>SUM(Q9:Q39)</f>
        <v>710.55000000000007</v>
      </c>
      <c r="R40" s="105">
        <f>SUM(R9:R39)</f>
        <v>241.90000000000003</v>
      </c>
      <c r="S40" s="105">
        <f>SUM(S9:S39)</f>
        <v>11.45</v>
      </c>
      <c r="T40" s="105">
        <f>SUM(T9:T39)</f>
        <v>57.86</v>
      </c>
      <c r="U40" s="1"/>
      <c r="V40" s="1"/>
      <c r="W40" s="44"/>
      <c r="X40" s="45"/>
      <c r="Y40" s="45"/>
      <c r="Z40" s="45"/>
      <c r="AA40" s="45"/>
      <c r="AB40" s="45"/>
    </row>
    <row r="41" spans="1:28" ht="15" thickBot="1">
      <c r="A41" s="107"/>
      <c r="B41" s="107"/>
      <c r="C41" s="108"/>
      <c r="D41" s="109"/>
      <c r="E41" s="109"/>
      <c r="F41" s="110"/>
      <c r="G41" s="110"/>
      <c r="H41" s="110"/>
      <c r="I41" s="111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"/>
      <c r="V41" s="1"/>
      <c r="W41" s="50"/>
      <c r="X41" s="45"/>
      <c r="Y41" s="45"/>
      <c r="Z41" s="45"/>
      <c r="AA41" s="45"/>
      <c r="AB41" s="45"/>
    </row>
    <row r="42" spans="1:28" ht="15" thickBot="1">
      <c r="A42" s="107"/>
      <c r="B42" s="107"/>
      <c r="C42" s="108"/>
      <c r="D42" s="109"/>
      <c r="E42" s="109"/>
      <c r="F42" s="110"/>
      <c r="G42" s="110"/>
      <c r="H42" s="110"/>
      <c r="I42" s="111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"/>
      <c r="V42" s="1"/>
      <c r="W42" s="51"/>
      <c r="X42" s="45"/>
      <c r="Y42" s="45"/>
      <c r="Z42" s="45"/>
      <c r="AA42" s="45"/>
      <c r="AB42" s="45"/>
    </row>
    <row r="43" spans="1:28">
      <c r="A43" s="112"/>
      <c r="B43" s="113"/>
      <c r="C43" s="114"/>
      <c r="D43" s="115"/>
      <c r="E43" s="115"/>
      <c r="F43" s="116"/>
      <c r="G43" s="116"/>
      <c r="H43" s="116"/>
      <c r="I43" s="117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"/>
      <c r="V43" s="1"/>
      <c r="W43" s="46"/>
      <c r="X43" s="45"/>
      <c r="Y43" s="45"/>
      <c r="Z43" s="45"/>
      <c r="AA43" s="45"/>
      <c r="AB43" s="45"/>
    </row>
    <row r="44" spans="1:28">
      <c r="A44" s="112"/>
      <c r="B44" s="118"/>
      <c r="C44" s="119"/>
      <c r="D44" s="109"/>
      <c r="E44" s="109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"/>
      <c r="V44" s="1"/>
      <c r="W44" s="51"/>
      <c r="X44" s="45"/>
      <c r="Y44" s="45"/>
      <c r="Z44" s="45"/>
      <c r="AA44" s="45"/>
      <c r="AB44" s="45"/>
    </row>
    <row r="45" spans="1:28">
      <c r="A45" s="112"/>
      <c r="B45" s="118"/>
      <c r="C45" s="119"/>
      <c r="D45" s="109"/>
      <c r="E45" s="109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"/>
      <c r="V45" s="1"/>
      <c r="W45" s="46"/>
      <c r="X45" s="45"/>
      <c r="Y45" s="45"/>
      <c r="Z45" s="45"/>
      <c r="AA45" s="45"/>
      <c r="AB45" s="45"/>
    </row>
    <row r="46" spans="1:28">
      <c r="A46" s="112"/>
      <c r="B46" s="118"/>
      <c r="C46" s="119"/>
      <c r="D46" s="109"/>
      <c r="E46" s="109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"/>
      <c r="V46" s="1"/>
      <c r="W46" s="51"/>
      <c r="X46" s="45"/>
      <c r="Y46" s="45"/>
      <c r="Z46" s="45"/>
      <c r="AA46" s="45"/>
      <c r="AB46" s="45"/>
    </row>
    <row r="47" spans="1:28">
      <c r="A47" s="112"/>
      <c r="B47" s="118"/>
      <c r="C47" s="119"/>
      <c r="D47" s="109"/>
      <c r="E47" s="109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"/>
      <c r="V47" s="1"/>
      <c r="W47" s="44"/>
      <c r="X47" s="45"/>
      <c r="Y47" s="45"/>
      <c r="Z47" s="45"/>
      <c r="AA47" s="45"/>
      <c r="AB47" s="45"/>
    </row>
    <row r="48" spans="1:28">
      <c r="A48" s="107"/>
      <c r="B48" s="107"/>
      <c r="C48" s="108"/>
      <c r="D48" s="109"/>
      <c r="E48" s="109"/>
      <c r="F48" s="110"/>
      <c r="G48" s="110"/>
      <c r="H48" s="110"/>
      <c r="I48" s="12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"/>
      <c r="V48" s="1"/>
      <c r="W48" s="44"/>
      <c r="X48" s="45"/>
      <c r="Y48" s="45"/>
      <c r="Z48" s="47"/>
      <c r="AA48" s="45"/>
      <c r="AB48" s="45"/>
    </row>
    <row r="49" spans="1:28">
      <c r="A49" s="107"/>
      <c r="B49" s="107"/>
      <c r="C49" s="108"/>
      <c r="D49" s="109"/>
      <c r="E49" s="109"/>
      <c r="F49" s="110"/>
      <c r="G49" s="110"/>
      <c r="H49" s="110"/>
      <c r="I49" s="12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"/>
      <c r="V49" s="1"/>
      <c r="W49" s="44"/>
      <c r="X49" s="45"/>
      <c r="Y49" s="45"/>
      <c r="Z49" s="45"/>
      <c r="AA49" s="45"/>
      <c r="AB49" s="45"/>
    </row>
    <row r="50" spans="1:28">
      <c r="A50" s="107"/>
      <c r="B50" s="107"/>
      <c r="C50" s="108"/>
      <c r="D50" s="109"/>
      <c r="E50" s="109"/>
      <c r="F50" s="110"/>
      <c r="G50" s="110"/>
      <c r="H50" s="110"/>
      <c r="I50" s="12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"/>
      <c r="V50" s="1"/>
      <c r="W50" s="44"/>
      <c r="X50" s="45"/>
      <c r="Y50" s="45"/>
      <c r="Z50" s="45"/>
      <c r="AA50" s="45"/>
      <c r="AB50" s="45"/>
    </row>
    <row r="51" spans="1:28">
      <c r="A51" s="107"/>
      <c r="B51" s="107"/>
      <c r="C51" s="108"/>
      <c r="D51" s="109"/>
      <c r="E51" s="109"/>
      <c r="F51" s="110"/>
      <c r="G51" s="110"/>
      <c r="H51" s="110"/>
      <c r="I51" s="12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"/>
      <c r="V51" s="1"/>
      <c r="W51" s="44"/>
      <c r="X51" s="45"/>
      <c r="Y51" s="45"/>
      <c r="Z51" s="47"/>
      <c r="AA51" s="45"/>
      <c r="AB51" s="45"/>
    </row>
    <row r="52" spans="1:28">
      <c r="A52" s="107"/>
      <c r="B52" s="107"/>
      <c r="C52" s="108"/>
      <c r="D52" s="109"/>
      <c r="E52" s="109"/>
      <c r="F52" s="110"/>
      <c r="G52" s="110"/>
      <c r="H52" s="110"/>
      <c r="I52" s="12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"/>
      <c r="V52" s="1"/>
      <c r="W52" s="44"/>
      <c r="X52" s="45"/>
      <c r="Y52" s="45"/>
      <c r="Z52" s="45"/>
      <c r="AA52" s="45"/>
      <c r="AB52" s="45"/>
    </row>
    <row r="53" spans="1:28">
      <c r="A53" s="107"/>
      <c r="B53" s="107"/>
      <c r="C53" s="108"/>
      <c r="D53" s="109"/>
      <c r="E53" s="109"/>
      <c r="F53" s="110"/>
      <c r="G53" s="110"/>
      <c r="H53" s="110"/>
      <c r="I53" s="12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"/>
      <c r="V53" s="1"/>
      <c r="W53" s="44"/>
      <c r="X53" s="45"/>
      <c r="Y53" s="45"/>
      <c r="Z53" s="45"/>
      <c r="AA53" s="45"/>
      <c r="AB53" s="45"/>
    </row>
    <row r="54" spans="1:28">
      <c r="A54" s="107"/>
      <c r="B54" s="107"/>
      <c r="C54" s="108"/>
      <c r="D54" s="109"/>
      <c r="E54" s="109"/>
      <c r="F54" s="110"/>
      <c r="G54" s="110"/>
      <c r="H54" s="110"/>
      <c r="I54" s="12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"/>
      <c r="V54" s="1"/>
      <c r="W54" s="51"/>
      <c r="X54" s="45"/>
      <c r="Y54" s="45"/>
      <c r="Z54" s="45"/>
      <c r="AA54" s="45"/>
      <c r="AB54" s="45"/>
    </row>
    <row r="55" spans="1:28">
      <c r="A55" s="107"/>
      <c r="B55" s="107"/>
      <c r="C55" s="108"/>
      <c r="D55" s="109"/>
      <c r="E55" s="109"/>
      <c r="F55" s="110"/>
      <c r="G55" s="110"/>
      <c r="H55" s="110"/>
      <c r="I55" s="12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"/>
      <c r="V55" s="1"/>
      <c r="W55" s="46"/>
      <c r="X55" s="45"/>
      <c r="Y55" s="45"/>
      <c r="Z55" s="45"/>
      <c r="AA55" s="45"/>
      <c r="AB55" s="45"/>
    </row>
    <row r="56" spans="1:28">
      <c r="A56" s="107"/>
      <c r="B56" s="107"/>
      <c r="C56" s="121"/>
      <c r="D56" s="121"/>
      <c r="E56" s="121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"/>
      <c r="V56" s="1"/>
      <c r="W56" s="46"/>
      <c r="X56" s="45"/>
      <c r="Y56" s="45"/>
      <c r="Z56" s="45"/>
      <c r="AA56" s="45"/>
      <c r="AB56" s="45"/>
    </row>
    <row r="57" spans="1:28">
      <c r="A57" s="107"/>
      <c r="B57" s="107"/>
      <c r="C57" s="121"/>
      <c r="D57" s="121"/>
      <c r="E57" s="121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"/>
      <c r="V57" s="1"/>
      <c r="W57" s="44"/>
      <c r="X57" s="45"/>
      <c r="Y57" s="45"/>
      <c r="Z57" s="45"/>
      <c r="AA57" s="47"/>
      <c r="AB57" s="45"/>
    </row>
    <row r="58" spans="1:28">
      <c r="A58" s="122" t="s">
        <v>112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4"/>
      <c r="U58" s="1"/>
      <c r="V58" s="1"/>
      <c r="W58" s="44"/>
      <c r="X58" s="45"/>
      <c r="Y58" s="45"/>
      <c r="Z58" s="45"/>
      <c r="AA58" s="47"/>
      <c r="AB58" s="45"/>
    </row>
    <row r="59" spans="1:28">
      <c r="A59" s="125" t="s">
        <v>116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7"/>
      <c r="U59" s="1"/>
      <c r="V59" s="1"/>
      <c r="W59" s="44"/>
      <c r="X59" s="45"/>
      <c r="Y59" s="45"/>
      <c r="Z59" s="45"/>
      <c r="AA59" s="47"/>
      <c r="AB59" s="45"/>
    </row>
    <row r="60" spans="1:28">
      <c r="A60" s="128" t="s">
        <v>114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29"/>
      <c r="U60" s="1"/>
      <c r="V60" s="1"/>
      <c r="W60" s="44"/>
      <c r="X60" s="45"/>
      <c r="Y60" s="45"/>
      <c r="Z60" s="45"/>
      <c r="AA60" s="45"/>
      <c r="AB60" s="45"/>
    </row>
    <row r="61" spans="1:28" ht="13.5" customHeight="1">
      <c r="A61" s="130" t="s">
        <v>115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2"/>
      <c r="U61" s="1"/>
      <c r="V61" s="1"/>
      <c r="W61" s="44"/>
      <c r="X61" s="45"/>
      <c r="Y61" s="45"/>
      <c r="Z61" s="45"/>
      <c r="AA61" s="45"/>
      <c r="AB61" s="45"/>
    </row>
    <row r="62" spans="1:28" ht="12" customHeight="1">
      <c r="A62" s="130" t="s">
        <v>146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2"/>
      <c r="U62" s="1"/>
      <c r="V62" s="1"/>
      <c r="W62" s="44"/>
      <c r="X62" s="45"/>
      <c r="Y62" s="45"/>
      <c r="Z62" s="45"/>
      <c r="AA62" s="45"/>
      <c r="AB62" s="45"/>
    </row>
    <row r="63" spans="1:28">
      <c r="A63" s="133" t="s">
        <v>14</v>
      </c>
      <c r="B63" s="133" t="s">
        <v>15</v>
      </c>
      <c r="C63" s="133" t="s">
        <v>5</v>
      </c>
      <c r="D63" s="83"/>
      <c r="E63" s="83"/>
      <c r="F63" s="133" t="s">
        <v>16</v>
      </c>
      <c r="G63" s="133"/>
      <c r="H63" s="133"/>
      <c r="I63" s="133" t="s">
        <v>17</v>
      </c>
      <c r="J63" s="133" t="s">
        <v>18</v>
      </c>
      <c r="K63" s="133"/>
      <c r="L63" s="133"/>
      <c r="M63" s="133"/>
      <c r="N63" s="133"/>
      <c r="O63" s="133" t="s">
        <v>19</v>
      </c>
      <c r="P63" s="133"/>
      <c r="Q63" s="133"/>
      <c r="R63" s="133"/>
      <c r="S63" s="133"/>
      <c r="T63" s="133"/>
      <c r="U63" s="1"/>
      <c r="V63" s="1"/>
      <c r="W63" s="46"/>
      <c r="X63" s="45"/>
      <c r="Y63" s="45"/>
      <c r="Z63" s="45"/>
      <c r="AA63" s="45"/>
      <c r="AB63" s="45"/>
    </row>
    <row r="64" spans="1:28" ht="30.75" customHeight="1">
      <c r="A64" s="133"/>
      <c r="B64" s="133" t="s">
        <v>15</v>
      </c>
      <c r="C64" s="133" t="s">
        <v>5</v>
      </c>
      <c r="D64" s="83"/>
      <c r="E64" s="83"/>
      <c r="F64" s="83" t="s">
        <v>20</v>
      </c>
      <c r="G64" s="83" t="s">
        <v>21</v>
      </c>
      <c r="H64" s="83" t="s">
        <v>22</v>
      </c>
      <c r="I64" s="133" t="s">
        <v>17</v>
      </c>
      <c r="J64" s="83" t="s">
        <v>23</v>
      </c>
      <c r="K64" s="83" t="s">
        <v>24</v>
      </c>
      <c r="L64" s="83" t="s">
        <v>25</v>
      </c>
      <c r="M64" s="83" t="s">
        <v>26</v>
      </c>
      <c r="N64" s="83" t="s">
        <v>27</v>
      </c>
      <c r="O64" s="133" t="s">
        <v>28</v>
      </c>
      <c r="P64" s="133"/>
      <c r="Q64" s="83" t="s">
        <v>29</v>
      </c>
      <c r="R64" s="83" t="s">
        <v>30</v>
      </c>
      <c r="S64" s="83" t="s">
        <v>31</v>
      </c>
      <c r="T64" s="83" t="s">
        <v>32</v>
      </c>
      <c r="U64" s="1"/>
      <c r="V64" s="1"/>
      <c r="W64" s="46"/>
      <c r="X64" s="45"/>
      <c r="Y64" s="45"/>
      <c r="Z64" s="45"/>
      <c r="AA64" s="45"/>
      <c r="AB64" s="45"/>
    </row>
    <row r="65" spans="1:28" ht="13.5" customHeight="1">
      <c r="A65" s="134" t="s">
        <v>0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"/>
      <c r="V65" s="1"/>
      <c r="W65" s="46"/>
      <c r="X65" s="45"/>
      <c r="Y65" s="45"/>
      <c r="Z65" s="45"/>
      <c r="AA65" s="45"/>
      <c r="AB65" s="45"/>
    </row>
    <row r="66" spans="1:28" ht="36" customHeight="1">
      <c r="A66" s="83" t="s">
        <v>89</v>
      </c>
      <c r="B66" s="135" t="s">
        <v>164</v>
      </c>
      <c r="C66" s="136">
        <v>70</v>
      </c>
      <c r="D66" s="137"/>
      <c r="E66" s="137"/>
      <c r="F66" s="100">
        <v>1.96</v>
      </c>
      <c r="G66" s="100">
        <v>5.04</v>
      </c>
      <c r="H66" s="100">
        <v>7.28</v>
      </c>
      <c r="I66" s="100">
        <v>82.18</v>
      </c>
      <c r="J66" s="100">
        <v>8.5399999999999991</v>
      </c>
      <c r="K66" s="100">
        <v>375.41</v>
      </c>
      <c r="L66" s="100">
        <v>0.14000000000000001</v>
      </c>
      <c r="M66" s="100">
        <v>0.06</v>
      </c>
      <c r="N66" s="100">
        <v>0.7</v>
      </c>
      <c r="O66" s="100">
        <v>14</v>
      </c>
      <c r="P66" s="100"/>
      <c r="Q66" s="100">
        <v>46.4</v>
      </c>
      <c r="R66" s="100">
        <v>17.5</v>
      </c>
      <c r="S66" s="100">
        <v>0.63</v>
      </c>
      <c r="T66" s="100">
        <v>12.3</v>
      </c>
      <c r="U66" s="1"/>
      <c r="V66" s="1"/>
      <c r="W66" s="44"/>
      <c r="X66" s="45"/>
      <c r="Y66" s="45"/>
      <c r="Z66" s="45"/>
      <c r="AA66" s="45"/>
      <c r="AB66" s="45"/>
    </row>
    <row r="67" spans="1:28" ht="15.6" customHeight="1">
      <c r="A67" s="83"/>
      <c r="B67" s="135" t="s">
        <v>76</v>
      </c>
      <c r="C67" s="137"/>
      <c r="D67" s="136">
        <v>43.8</v>
      </c>
      <c r="E67" s="100">
        <v>32.200000000000003</v>
      </c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"/>
      <c r="V67" s="1"/>
      <c r="W67" s="44"/>
      <c r="X67" s="45"/>
      <c r="Y67" s="45"/>
      <c r="Z67" s="47"/>
      <c r="AA67" s="45"/>
      <c r="AB67" s="45"/>
    </row>
    <row r="68" spans="1:28" ht="22.2" customHeight="1">
      <c r="A68" s="83"/>
      <c r="B68" s="135" t="s">
        <v>165</v>
      </c>
      <c r="C68" s="137"/>
      <c r="D68" s="136">
        <v>18.5</v>
      </c>
      <c r="E68" s="100">
        <v>11.9</v>
      </c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"/>
      <c r="V68" s="1"/>
      <c r="W68" s="44"/>
      <c r="X68" s="45"/>
      <c r="Y68" s="45"/>
      <c r="Z68" s="45"/>
      <c r="AA68" s="45"/>
      <c r="AB68" s="45"/>
    </row>
    <row r="69" spans="1:28" ht="13.5" customHeight="1">
      <c r="A69" s="83"/>
      <c r="B69" s="139" t="s">
        <v>1</v>
      </c>
      <c r="C69" s="137"/>
      <c r="D69" s="136">
        <v>22.1</v>
      </c>
      <c r="E69" s="100">
        <v>2.1</v>
      </c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"/>
      <c r="V69" s="1"/>
      <c r="W69" s="51"/>
      <c r="X69" s="45"/>
      <c r="Y69" s="45"/>
      <c r="Z69" s="45"/>
      <c r="AA69" s="45"/>
      <c r="AB69" s="45"/>
    </row>
    <row r="70" spans="1:28" ht="15" customHeight="1">
      <c r="A70" s="83"/>
      <c r="B70" s="135" t="s">
        <v>108</v>
      </c>
      <c r="C70" s="137"/>
      <c r="D70" s="136">
        <v>6.2</v>
      </c>
      <c r="E70" s="100">
        <v>5.6</v>
      </c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"/>
      <c r="V70" s="1"/>
      <c r="W70" s="44"/>
      <c r="X70" s="45"/>
      <c r="Y70" s="45"/>
      <c r="Z70" s="45"/>
      <c r="AA70" s="47"/>
      <c r="AB70" s="45"/>
    </row>
    <row r="71" spans="1:28" ht="12.75" customHeight="1">
      <c r="A71" s="83"/>
      <c r="B71" s="135" t="s">
        <v>78</v>
      </c>
      <c r="C71" s="137"/>
      <c r="D71" s="136">
        <v>4.2</v>
      </c>
      <c r="E71" s="100">
        <v>4.2</v>
      </c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"/>
      <c r="V71" s="1"/>
      <c r="W71" s="44"/>
      <c r="X71" s="45"/>
      <c r="Y71" s="45"/>
      <c r="Z71" s="45"/>
      <c r="AA71" s="45"/>
      <c r="AB71" s="45"/>
    </row>
    <row r="72" spans="1:28" ht="15" customHeight="1">
      <c r="A72" s="83"/>
      <c r="B72" s="74" t="s">
        <v>111</v>
      </c>
      <c r="C72" s="137"/>
      <c r="D72" s="136">
        <v>0.2</v>
      </c>
      <c r="E72" s="100">
        <v>0.2</v>
      </c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"/>
      <c r="V72" s="1"/>
      <c r="W72" s="44"/>
      <c r="X72" s="45"/>
      <c r="Y72" s="45"/>
      <c r="Z72" s="45"/>
      <c r="AA72" s="45"/>
      <c r="AB72" s="45"/>
    </row>
    <row r="73" spans="1:28" ht="36" customHeight="1">
      <c r="A73" s="83" t="s">
        <v>9</v>
      </c>
      <c r="B73" s="74" t="s">
        <v>75</v>
      </c>
      <c r="C73" s="90">
        <v>200</v>
      </c>
      <c r="D73" s="84"/>
      <c r="E73" s="84"/>
      <c r="F73" s="77">
        <v>4.7</v>
      </c>
      <c r="G73" s="77">
        <v>5</v>
      </c>
      <c r="H73" s="77">
        <v>18.2</v>
      </c>
      <c r="I73" s="77">
        <v>110.4</v>
      </c>
      <c r="J73" s="77">
        <v>6.8</v>
      </c>
      <c r="K73" s="77">
        <v>134.6</v>
      </c>
      <c r="L73" s="77">
        <v>0</v>
      </c>
      <c r="M73" s="77">
        <v>0.03</v>
      </c>
      <c r="N73" s="77">
        <v>0.04</v>
      </c>
      <c r="O73" s="77">
        <v>33.6</v>
      </c>
      <c r="P73" s="77"/>
      <c r="Q73" s="77">
        <v>42.6</v>
      </c>
      <c r="R73" s="77">
        <v>19.2</v>
      </c>
      <c r="S73" s="77">
        <v>0.9</v>
      </c>
      <c r="T73" s="77">
        <v>17.2</v>
      </c>
      <c r="U73" s="1"/>
      <c r="V73" s="1"/>
      <c r="W73" s="44"/>
      <c r="X73" s="45"/>
      <c r="Y73" s="45"/>
      <c r="Z73" s="45"/>
      <c r="AA73" s="45"/>
      <c r="AB73" s="45"/>
    </row>
    <row r="74" spans="1:28" ht="12" customHeight="1">
      <c r="A74" s="83"/>
      <c r="B74" s="103" t="s">
        <v>10</v>
      </c>
      <c r="C74" s="91"/>
      <c r="D74" s="84">
        <v>40</v>
      </c>
      <c r="E74" s="84">
        <v>32</v>
      </c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1"/>
      <c r="V74" s="1"/>
      <c r="W74" s="44"/>
      <c r="X74" s="45"/>
      <c r="Y74" s="45"/>
      <c r="Z74" s="45"/>
      <c r="AA74" s="45"/>
      <c r="AB74" s="45"/>
    </row>
    <row r="75" spans="1:28" ht="14.25" customHeight="1">
      <c r="A75" s="83"/>
      <c r="B75" s="74" t="s">
        <v>76</v>
      </c>
      <c r="C75" s="91"/>
      <c r="D75" s="84">
        <v>22</v>
      </c>
      <c r="E75" s="84">
        <v>16</v>
      </c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1"/>
      <c r="V75" s="1"/>
      <c r="W75" s="44"/>
      <c r="X75" s="45"/>
      <c r="Y75" s="45"/>
      <c r="Z75" s="45"/>
      <c r="AA75" s="45"/>
      <c r="AB75" s="45"/>
    </row>
    <row r="76" spans="1:28" ht="13.5" customHeight="1">
      <c r="A76" s="83"/>
      <c r="B76" s="74" t="s">
        <v>145</v>
      </c>
      <c r="C76" s="91"/>
      <c r="D76" s="84">
        <v>20</v>
      </c>
      <c r="E76" s="84">
        <v>16</v>
      </c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1"/>
      <c r="V76" s="1"/>
      <c r="W76" s="51"/>
      <c r="X76" s="45"/>
      <c r="Y76" s="45"/>
      <c r="Z76" s="45"/>
      <c r="AA76" s="45"/>
      <c r="AB76" s="45"/>
    </row>
    <row r="77" spans="1:28" ht="15.75" customHeight="1">
      <c r="A77" s="83"/>
      <c r="B77" s="74" t="s">
        <v>1</v>
      </c>
      <c r="C77" s="91"/>
      <c r="D77" s="84">
        <v>13</v>
      </c>
      <c r="E77" s="84">
        <v>10</v>
      </c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1"/>
      <c r="V77" s="1"/>
      <c r="W77" s="44"/>
      <c r="X77" s="45"/>
      <c r="Y77" s="45"/>
      <c r="Z77" s="47"/>
      <c r="AA77" s="45"/>
      <c r="AB77" s="45"/>
    </row>
    <row r="78" spans="1:28" ht="11.4" customHeight="1">
      <c r="A78" s="83"/>
      <c r="B78" s="74" t="s">
        <v>12</v>
      </c>
      <c r="C78" s="91"/>
      <c r="D78" s="84">
        <v>10</v>
      </c>
      <c r="E78" s="84">
        <v>8</v>
      </c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1"/>
      <c r="V78" s="1"/>
      <c r="W78" s="44"/>
      <c r="X78" s="45"/>
      <c r="Y78" s="45"/>
      <c r="Z78" s="45"/>
      <c r="AA78" s="45"/>
      <c r="AB78" s="45"/>
    </row>
    <row r="79" spans="1:28" ht="16.5" customHeight="1">
      <c r="A79" s="83"/>
      <c r="B79" s="74" t="s">
        <v>13</v>
      </c>
      <c r="C79" s="91"/>
      <c r="D79" s="84">
        <v>6</v>
      </c>
      <c r="E79" s="84">
        <v>6</v>
      </c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"/>
      <c r="V79" s="1"/>
      <c r="W79" s="44"/>
      <c r="X79" s="45"/>
      <c r="Y79" s="45"/>
      <c r="Z79" s="45"/>
      <c r="AA79" s="45"/>
      <c r="AB79" s="45"/>
    </row>
    <row r="80" spans="1:28" ht="11.25" customHeight="1">
      <c r="A80" s="83"/>
      <c r="B80" s="74" t="s">
        <v>2</v>
      </c>
      <c r="C80" s="91"/>
      <c r="D80" s="84">
        <v>10</v>
      </c>
      <c r="E80" s="84">
        <v>10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"/>
      <c r="V80" s="1"/>
      <c r="W80" s="44"/>
      <c r="X80" s="45"/>
      <c r="Y80" s="45"/>
      <c r="Z80" s="45"/>
      <c r="AA80" s="45"/>
      <c r="AB80" s="45"/>
    </row>
    <row r="81" spans="1:28" ht="15" customHeight="1">
      <c r="A81" s="83"/>
      <c r="B81" s="74" t="s">
        <v>78</v>
      </c>
      <c r="C81" s="91"/>
      <c r="D81" s="84">
        <v>4</v>
      </c>
      <c r="E81" s="84">
        <v>4</v>
      </c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1"/>
      <c r="V81" s="1"/>
      <c r="W81" s="44"/>
      <c r="X81" s="45"/>
      <c r="Y81" s="45"/>
      <c r="Z81" s="45"/>
      <c r="AA81" s="45"/>
      <c r="AB81" s="45"/>
    </row>
    <row r="82" spans="1:28" ht="13.2" customHeight="1">
      <c r="A82" s="83"/>
      <c r="B82" s="74" t="s">
        <v>68</v>
      </c>
      <c r="C82" s="91"/>
      <c r="D82" s="84">
        <v>2</v>
      </c>
      <c r="E82" s="84">
        <v>2</v>
      </c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1"/>
      <c r="V82" s="1"/>
      <c r="W82" s="51"/>
      <c r="X82" s="45"/>
      <c r="Y82" s="45"/>
      <c r="Z82" s="45"/>
      <c r="AA82" s="45"/>
      <c r="AB82" s="45"/>
    </row>
    <row r="83" spans="1:28" ht="15.75" customHeight="1">
      <c r="A83" s="83"/>
      <c r="B83" s="74" t="s">
        <v>79</v>
      </c>
      <c r="C83" s="91"/>
      <c r="D83" s="84">
        <v>0.04</v>
      </c>
      <c r="E83" s="84">
        <v>0.04</v>
      </c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1"/>
      <c r="V83" s="1"/>
      <c r="W83" s="44"/>
      <c r="X83" s="45"/>
      <c r="Y83" s="45"/>
      <c r="Z83" s="45"/>
      <c r="AA83" s="45"/>
      <c r="AB83" s="45"/>
    </row>
    <row r="84" spans="1:28" ht="16.5" customHeight="1">
      <c r="A84" s="83"/>
      <c r="B84" s="74" t="s">
        <v>80</v>
      </c>
      <c r="C84" s="91"/>
      <c r="D84" s="84">
        <v>0.2</v>
      </c>
      <c r="E84" s="84">
        <v>0.2</v>
      </c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1"/>
      <c r="V84" s="1"/>
      <c r="W84" s="44"/>
      <c r="X84" s="45"/>
      <c r="Y84" s="45"/>
      <c r="Z84" s="45"/>
      <c r="AA84" s="45"/>
      <c r="AB84" s="45"/>
    </row>
    <row r="85" spans="1:28" ht="14.25" customHeight="1">
      <c r="A85" s="83"/>
      <c r="B85" s="74" t="s">
        <v>111</v>
      </c>
      <c r="C85" s="91"/>
      <c r="D85" s="84">
        <v>0.3</v>
      </c>
      <c r="E85" s="84">
        <v>0.3</v>
      </c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1"/>
      <c r="V85" s="1"/>
      <c r="W85" s="46"/>
      <c r="X85" s="45"/>
      <c r="Y85" s="45"/>
      <c r="Z85" s="45"/>
      <c r="AA85" s="45"/>
      <c r="AB85" s="45"/>
    </row>
    <row r="86" spans="1:28" ht="14.25" customHeight="1">
      <c r="A86" s="83"/>
      <c r="B86" s="74" t="s">
        <v>6</v>
      </c>
      <c r="C86" s="91"/>
      <c r="D86" s="84">
        <v>160</v>
      </c>
      <c r="E86" s="84">
        <v>160</v>
      </c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1"/>
      <c r="V86" s="1"/>
      <c r="W86" s="46"/>
      <c r="X86" s="45"/>
      <c r="Y86" s="45"/>
      <c r="Z86" s="45"/>
      <c r="AA86" s="45"/>
      <c r="AB86" s="45"/>
    </row>
    <row r="87" spans="1:28" ht="26.25" customHeight="1">
      <c r="A87" s="74" t="s">
        <v>56</v>
      </c>
      <c r="B87" s="85" t="s">
        <v>81</v>
      </c>
      <c r="C87" s="88">
        <v>100</v>
      </c>
      <c r="D87" s="140"/>
      <c r="E87" s="140"/>
      <c r="F87" s="77">
        <v>14.5</v>
      </c>
      <c r="G87" s="77">
        <v>14.7</v>
      </c>
      <c r="H87" s="77">
        <v>8</v>
      </c>
      <c r="I87" s="77">
        <v>221.8</v>
      </c>
      <c r="J87" s="77">
        <v>0.47</v>
      </c>
      <c r="K87" s="77">
        <v>1.85</v>
      </c>
      <c r="L87" s="77">
        <v>0</v>
      </c>
      <c r="M87" s="77">
        <v>0.03</v>
      </c>
      <c r="N87" s="77">
        <v>0.1</v>
      </c>
      <c r="O87" s="77">
        <v>26.7</v>
      </c>
      <c r="P87" s="77"/>
      <c r="Q87" s="77">
        <v>153.30000000000001</v>
      </c>
      <c r="R87" s="77">
        <v>21.7</v>
      </c>
      <c r="S87" s="77">
        <v>20</v>
      </c>
      <c r="T87" s="77">
        <v>30</v>
      </c>
      <c r="U87" s="1"/>
      <c r="V87" s="1"/>
      <c r="W87" s="46"/>
      <c r="X87" s="45"/>
      <c r="Y87" s="45"/>
      <c r="Z87" s="45"/>
      <c r="AA87" s="45"/>
      <c r="AB87" s="45"/>
    </row>
    <row r="88" spans="1:28" ht="15" customHeight="1">
      <c r="A88" s="74"/>
      <c r="B88" s="85" t="s">
        <v>82</v>
      </c>
      <c r="C88" s="140"/>
      <c r="D88" s="84">
        <v>85.8</v>
      </c>
      <c r="E88" s="84">
        <v>76</v>
      </c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1"/>
      <c r="V88" s="1"/>
      <c r="W88" s="51"/>
      <c r="X88" s="45"/>
      <c r="Y88" s="45"/>
      <c r="Z88" s="45"/>
      <c r="AA88" s="45"/>
      <c r="AB88" s="45"/>
    </row>
    <row r="89" spans="1:28" ht="11.4" customHeight="1">
      <c r="A89" s="74"/>
      <c r="B89" s="74" t="s">
        <v>66</v>
      </c>
      <c r="C89" s="140"/>
      <c r="D89" s="84">
        <v>14</v>
      </c>
      <c r="E89" s="84">
        <v>14</v>
      </c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1"/>
      <c r="V89" s="1"/>
      <c r="W89" s="44"/>
      <c r="X89" s="45"/>
      <c r="Y89" s="45"/>
      <c r="Z89" s="45"/>
      <c r="AA89" s="45"/>
      <c r="AB89" s="45"/>
    </row>
    <row r="90" spans="1:28" ht="12.75" customHeight="1">
      <c r="A90" s="74"/>
      <c r="B90" s="74" t="s">
        <v>12</v>
      </c>
      <c r="C90" s="140"/>
      <c r="D90" s="84">
        <v>12.5</v>
      </c>
      <c r="E90" s="84">
        <v>10</v>
      </c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1"/>
      <c r="V90" s="1"/>
      <c r="W90" s="44"/>
      <c r="X90" s="45"/>
      <c r="Y90" s="45"/>
      <c r="Z90" s="45"/>
      <c r="AA90" s="45"/>
      <c r="AB90" s="45"/>
    </row>
    <row r="91" spans="1:28" ht="12.75" customHeight="1">
      <c r="A91" s="74"/>
      <c r="B91" s="74" t="s">
        <v>69</v>
      </c>
      <c r="C91" s="140"/>
      <c r="D91" s="84">
        <v>10</v>
      </c>
      <c r="E91" s="84">
        <v>10</v>
      </c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1"/>
      <c r="V91" s="1"/>
      <c r="W91" s="44"/>
      <c r="X91" s="45"/>
      <c r="Y91" s="45"/>
      <c r="Z91" s="45"/>
      <c r="AA91" s="45"/>
      <c r="AB91" s="45"/>
    </row>
    <row r="92" spans="1:28" ht="14.25" customHeight="1">
      <c r="A92" s="74"/>
      <c r="B92" s="74" t="s">
        <v>78</v>
      </c>
      <c r="C92" s="140"/>
      <c r="D92" s="84">
        <v>4</v>
      </c>
      <c r="E92" s="84">
        <v>4</v>
      </c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1"/>
      <c r="V92" s="1"/>
      <c r="W92" s="44"/>
      <c r="X92" s="45"/>
      <c r="Y92" s="45"/>
      <c r="Z92" s="45"/>
      <c r="AA92" s="45"/>
      <c r="AB92" s="45"/>
    </row>
    <row r="93" spans="1:28" ht="12" customHeight="1">
      <c r="A93" s="74"/>
      <c r="B93" s="74" t="s">
        <v>111</v>
      </c>
      <c r="C93" s="140"/>
      <c r="D93" s="84">
        <v>0.5</v>
      </c>
      <c r="E93" s="84">
        <v>0.5</v>
      </c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1"/>
      <c r="V93" s="1"/>
      <c r="W93" s="44"/>
      <c r="X93" s="45"/>
      <c r="Y93" s="45"/>
      <c r="Z93" s="45"/>
      <c r="AA93" s="45"/>
      <c r="AB93" s="45"/>
    </row>
    <row r="94" spans="1:28" ht="24.75" customHeight="1">
      <c r="A94" s="83" t="s">
        <v>35</v>
      </c>
      <c r="B94" s="141" t="s">
        <v>36</v>
      </c>
      <c r="C94" s="142">
        <v>200</v>
      </c>
      <c r="D94" s="143"/>
      <c r="E94" s="143"/>
      <c r="F94" s="82">
        <v>4.3</v>
      </c>
      <c r="G94" s="82">
        <v>7</v>
      </c>
      <c r="H94" s="82">
        <v>26.3</v>
      </c>
      <c r="I94" s="82">
        <v>185.5</v>
      </c>
      <c r="J94" s="82">
        <v>13.6</v>
      </c>
      <c r="K94" s="82">
        <v>31.7</v>
      </c>
      <c r="L94" s="82">
        <v>0.15</v>
      </c>
      <c r="M94" s="82">
        <v>0.16</v>
      </c>
      <c r="N94" s="82">
        <v>0.15</v>
      </c>
      <c r="O94" s="82">
        <v>51.9</v>
      </c>
      <c r="P94" s="82"/>
      <c r="Q94" s="82">
        <v>112.2</v>
      </c>
      <c r="R94" s="82">
        <v>372.2</v>
      </c>
      <c r="S94" s="82">
        <v>1.4</v>
      </c>
      <c r="T94" s="82">
        <v>37.200000000000003</v>
      </c>
      <c r="U94" s="1"/>
      <c r="V94" s="1"/>
      <c r="W94" s="44"/>
      <c r="X94" s="45"/>
      <c r="Y94" s="45"/>
      <c r="Z94" s="45"/>
      <c r="AA94" s="45"/>
      <c r="AB94" s="45"/>
    </row>
    <row r="95" spans="1:28" ht="15" customHeight="1">
      <c r="A95" s="83"/>
      <c r="B95" s="74" t="s">
        <v>76</v>
      </c>
      <c r="C95" s="88"/>
      <c r="D95" s="144">
        <v>228</v>
      </c>
      <c r="E95" s="144">
        <v>167.8</v>
      </c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1"/>
      <c r="V95" s="1"/>
      <c r="W95" s="44"/>
      <c r="X95" s="45"/>
      <c r="Y95" s="45"/>
      <c r="Z95" s="45"/>
      <c r="AA95" s="45"/>
      <c r="AB95" s="45"/>
    </row>
    <row r="96" spans="1:28" ht="13.5" customHeight="1">
      <c r="A96" s="83"/>
      <c r="B96" s="74" t="s">
        <v>66</v>
      </c>
      <c r="C96" s="88"/>
      <c r="D96" s="144">
        <v>31.9</v>
      </c>
      <c r="E96" s="144">
        <v>31.9</v>
      </c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1"/>
      <c r="V96" s="1"/>
      <c r="W96" s="44"/>
      <c r="X96" s="45"/>
      <c r="Y96" s="45"/>
      <c r="Z96" s="45"/>
      <c r="AA96" s="45"/>
      <c r="AB96" s="45"/>
    </row>
    <row r="97" spans="1:28" ht="15" customHeight="1">
      <c r="A97" s="83"/>
      <c r="B97" s="74" t="s">
        <v>67</v>
      </c>
      <c r="C97" s="88"/>
      <c r="D97" s="144">
        <v>9</v>
      </c>
      <c r="E97" s="144">
        <v>9</v>
      </c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1"/>
      <c r="V97" s="1"/>
      <c r="W97" s="44"/>
      <c r="X97" s="45"/>
      <c r="Y97" s="45"/>
      <c r="Z97" s="45"/>
      <c r="AA97" s="45"/>
      <c r="AB97" s="45"/>
    </row>
    <row r="98" spans="1:28" ht="25.5" customHeight="1">
      <c r="A98" s="83"/>
      <c r="B98" s="74" t="s">
        <v>109</v>
      </c>
      <c r="C98" s="88"/>
      <c r="D98" s="144">
        <v>0.7</v>
      </c>
      <c r="E98" s="144">
        <v>0.7</v>
      </c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1"/>
      <c r="V98" s="1"/>
      <c r="W98" s="44"/>
      <c r="X98" s="45"/>
      <c r="Y98" s="45"/>
      <c r="Z98" s="45"/>
      <c r="AA98" s="45"/>
      <c r="AB98" s="45"/>
    </row>
    <row r="99" spans="1:28" ht="25.5" customHeight="1">
      <c r="A99" s="83" t="s">
        <v>122</v>
      </c>
      <c r="B99" s="93" t="s">
        <v>170</v>
      </c>
      <c r="C99" s="90">
        <v>30</v>
      </c>
      <c r="D99" s="95"/>
      <c r="E99" s="95"/>
      <c r="F99" s="145">
        <v>2.2799999999999998</v>
      </c>
      <c r="G99" s="145">
        <v>0.24</v>
      </c>
      <c r="H99" s="145">
        <v>14.76</v>
      </c>
      <c r="I99" s="96">
        <v>70.5</v>
      </c>
      <c r="J99" s="100">
        <v>0.06</v>
      </c>
      <c r="K99" s="100">
        <f>-U102</f>
        <v>0</v>
      </c>
      <c r="L99" s="100">
        <v>0</v>
      </c>
      <c r="M99" s="100">
        <v>0.12</v>
      </c>
      <c r="N99" s="100">
        <v>0.08</v>
      </c>
      <c r="O99" s="100">
        <v>37.5</v>
      </c>
      <c r="P99" s="100"/>
      <c r="Q99" s="100">
        <v>38.700000000000003</v>
      </c>
      <c r="R99" s="100">
        <v>12.3</v>
      </c>
      <c r="S99" s="100">
        <v>1.08</v>
      </c>
      <c r="T99" s="100">
        <v>0</v>
      </c>
      <c r="U99" s="1"/>
      <c r="V99" s="1"/>
      <c r="W99" s="51"/>
      <c r="X99" s="45"/>
      <c r="Y99" s="45"/>
      <c r="Z99" s="45"/>
      <c r="AA99" s="45"/>
      <c r="AB99" s="45"/>
    </row>
    <row r="100" spans="1:28" ht="25.5" customHeight="1">
      <c r="A100" s="83" t="s">
        <v>122</v>
      </c>
      <c r="B100" s="101" t="s">
        <v>171</v>
      </c>
      <c r="C100" s="90">
        <v>15</v>
      </c>
      <c r="D100" s="95"/>
      <c r="E100" s="95"/>
      <c r="F100" s="90">
        <v>0.92</v>
      </c>
      <c r="G100" s="100">
        <v>2.83</v>
      </c>
      <c r="H100" s="100">
        <v>5.49</v>
      </c>
      <c r="I100" s="100">
        <v>51</v>
      </c>
      <c r="J100" s="100">
        <v>0.03</v>
      </c>
      <c r="K100" s="100">
        <v>1E-3</v>
      </c>
      <c r="L100" s="100">
        <v>0</v>
      </c>
      <c r="M100" s="100">
        <v>0.06</v>
      </c>
      <c r="N100" s="100">
        <v>1E-4</v>
      </c>
      <c r="O100" s="100">
        <v>4.95</v>
      </c>
      <c r="P100" s="100"/>
      <c r="Q100" s="100">
        <v>29.1</v>
      </c>
      <c r="R100" s="100">
        <v>8.5500000000000007</v>
      </c>
      <c r="S100" s="100">
        <v>0.68</v>
      </c>
      <c r="T100" s="100">
        <v>0.48</v>
      </c>
      <c r="U100" s="1"/>
      <c r="V100" s="1"/>
      <c r="W100" s="51"/>
      <c r="X100" s="45"/>
      <c r="Y100" s="45"/>
      <c r="Z100" s="45"/>
      <c r="AA100" s="45"/>
      <c r="AB100" s="45"/>
    </row>
    <row r="101" spans="1:28" ht="25.5" customHeight="1">
      <c r="A101" s="83" t="s">
        <v>4</v>
      </c>
      <c r="B101" s="74" t="s">
        <v>38</v>
      </c>
      <c r="C101" s="84">
        <v>200</v>
      </c>
      <c r="D101" s="91"/>
      <c r="E101" s="91"/>
      <c r="F101" s="82">
        <v>0.6</v>
      </c>
      <c r="G101" s="82">
        <v>0.2</v>
      </c>
      <c r="H101" s="82">
        <v>15.2</v>
      </c>
      <c r="I101" s="82">
        <v>65.3</v>
      </c>
      <c r="J101" s="82">
        <v>80</v>
      </c>
      <c r="K101" s="82">
        <v>98</v>
      </c>
      <c r="L101" s="82">
        <v>0</v>
      </c>
      <c r="M101" s="82">
        <v>0.01</v>
      </c>
      <c r="N101" s="82">
        <v>0.05</v>
      </c>
      <c r="O101" s="82">
        <v>11</v>
      </c>
      <c r="P101" s="82"/>
      <c r="Q101" s="82">
        <v>3</v>
      </c>
      <c r="R101" s="82">
        <v>3</v>
      </c>
      <c r="S101" s="82">
        <v>0.54</v>
      </c>
      <c r="T101" s="82">
        <v>0</v>
      </c>
      <c r="U101" s="1"/>
      <c r="V101" s="1"/>
      <c r="W101" s="44"/>
      <c r="X101" s="45"/>
      <c r="Y101" s="45"/>
      <c r="Z101" s="45"/>
      <c r="AA101" s="45"/>
      <c r="AB101" s="45"/>
    </row>
    <row r="102" spans="1:28" ht="15" customHeight="1">
      <c r="A102" s="83"/>
      <c r="B102" s="74" t="s">
        <v>84</v>
      </c>
      <c r="C102" s="84"/>
      <c r="D102" s="91">
        <v>21.4</v>
      </c>
      <c r="E102" s="91">
        <v>20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1"/>
      <c r="V102" s="1"/>
      <c r="W102" s="46"/>
      <c r="X102" s="45"/>
      <c r="Y102" s="45"/>
      <c r="Z102" s="45"/>
      <c r="AA102" s="45"/>
      <c r="AB102" s="45"/>
    </row>
    <row r="103" spans="1:28" ht="15" customHeight="1">
      <c r="A103" s="83"/>
      <c r="B103" s="74" t="s">
        <v>68</v>
      </c>
      <c r="C103" s="84"/>
      <c r="D103" s="91">
        <v>7</v>
      </c>
      <c r="E103" s="91">
        <v>7</v>
      </c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1"/>
      <c r="V103" s="1"/>
      <c r="W103" s="44"/>
      <c r="X103" s="45"/>
      <c r="Y103" s="45"/>
      <c r="Z103" s="45"/>
      <c r="AA103" s="45"/>
      <c r="AB103" s="45"/>
    </row>
    <row r="104" spans="1:28" ht="14.25" customHeight="1">
      <c r="A104" s="83"/>
      <c r="B104" s="74" t="s">
        <v>3</v>
      </c>
      <c r="C104" s="84"/>
      <c r="D104" s="91">
        <v>230</v>
      </c>
      <c r="E104" s="91">
        <v>230</v>
      </c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1"/>
      <c r="V104" s="1"/>
      <c r="W104" s="44"/>
      <c r="X104" s="45"/>
      <c r="Y104" s="45"/>
      <c r="Z104" s="45"/>
      <c r="AA104" s="45"/>
      <c r="AB104" s="45"/>
    </row>
    <row r="105" spans="1:28">
      <c r="A105" s="104" t="s">
        <v>37</v>
      </c>
      <c r="B105" s="104"/>
      <c r="C105" s="146">
        <f>SUM(C66:C104)</f>
        <v>815</v>
      </c>
      <c r="D105" s="147"/>
      <c r="E105" s="147"/>
      <c r="F105" s="148">
        <f t="shared" ref="F105:O105" si="1">SUM(F66:F104)</f>
        <v>29.260000000000005</v>
      </c>
      <c r="G105" s="148">
        <f t="shared" si="1"/>
        <v>35.01</v>
      </c>
      <c r="H105" s="148">
        <f t="shared" si="1"/>
        <v>95.23</v>
      </c>
      <c r="I105" s="81">
        <f t="shared" si="1"/>
        <v>786.68</v>
      </c>
      <c r="J105" s="82">
        <f t="shared" si="1"/>
        <v>109.5</v>
      </c>
      <c r="K105" s="82">
        <f t="shared" si="1"/>
        <v>641.56100000000004</v>
      </c>
      <c r="L105" s="82">
        <f t="shared" si="1"/>
        <v>0.29000000000000004</v>
      </c>
      <c r="M105" s="82">
        <f t="shared" si="1"/>
        <v>0.47000000000000003</v>
      </c>
      <c r="N105" s="82">
        <f t="shared" si="1"/>
        <v>1.1201000000000001</v>
      </c>
      <c r="O105" s="82">
        <f t="shared" si="1"/>
        <v>179.64999999999998</v>
      </c>
      <c r="P105" s="82"/>
      <c r="Q105" s="82">
        <f>SUM(Q66:Q104)</f>
        <v>425.3</v>
      </c>
      <c r="R105" s="82">
        <f>SUM(R66:R104)</f>
        <v>454.45000000000005</v>
      </c>
      <c r="S105" s="82">
        <f>SUM(S66:S104)</f>
        <v>25.229999999999997</v>
      </c>
      <c r="T105" s="82">
        <f>SUM(T66:T104)</f>
        <v>97.18</v>
      </c>
      <c r="U105" s="1"/>
      <c r="V105" s="1"/>
      <c r="W105" s="46"/>
      <c r="X105" s="45"/>
      <c r="Y105" s="45"/>
      <c r="Z105" s="45"/>
      <c r="AA105" s="45"/>
      <c r="AB105" s="45"/>
    </row>
    <row r="106" spans="1:28">
      <c r="A106" s="149"/>
      <c r="B106" s="150"/>
      <c r="C106" s="151"/>
      <c r="D106" s="152"/>
      <c r="E106" s="152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4"/>
      <c r="U106" s="1"/>
      <c r="V106" s="1"/>
      <c r="W106" s="44"/>
      <c r="X106" s="45"/>
      <c r="Y106" s="45"/>
      <c r="Z106" s="45"/>
      <c r="AA106" s="45"/>
      <c r="AB106" s="45"/>
    </row>
    <row r="107" spans="1:28">
      <c r="A107" s="107"/>
      <c r="B107" s="107"/>
      <c r="C107" s="155"/>
      <c r="D107" s="156"/>
      <c r="E107" s="15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"/>
      <c r="V107" s="1"/>
      <c r="W107" s="51"/>
      <c r="X107" s="45"/>
      <c r="Y107" s="45"/>
      <c r="Z107" s="45"/>
      <c r="AA107" s="45"/>
      <c r="AB107" s="45"/>
    </row>
    <row r="108" spans="1:28">
      <c r="A108" s="107"/>
      <c r="B108" s="107"/>
      <c r="C108" s="155"/>
      <c r="D108" s="156"/>
      <c r="E108" s="15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"/>
      <c r="V108" s="1"/>
      <c r="W108" s="44"/>
      <c r="X108" s="45"/>
      <c r="Y108" s="45"/>
      <c r="Z108" s="45"/>
      <c r="AA108" s="45"/>
      <c r="AB108" s="45"/>
    </row>
    <row r="109" spans="1:28">
      <c r="A109" s="107"/>
      <c r="B109" s="107"/>
      <c r="C109" s="155"/>
      <c r="D109" s="156"/>
      <c r="E109" s="15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"/>
      <c r="V109" s="1"/>
      <c r="W109" s="46"/>
      <c r="X109" s="45"/>
      <c r="Y109" s="45"/>
      <c r="Z109" s="45"/>
      <c r="AA109" s="45"/>
      <c r="AB109" s="45"/>
    </row>
    <row r="110" spans="1:28">
      <c r="A110" s="107"/>
      <c r="B110" s="107"/>
      <c r="C110" s="155"/>
      <c r="D110" s="156"/>
      <c r="E110" s="15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"/>
      <c r="V110" s="1"/>
      <c r="W110" s="44"/>
      <c r="X110" s="45"/>
      <c r="Y110" s="45"/>
      <c r="Z110" s="45"/>
      <c r="AA110" s="45"/>
      <c r="AB110" s="45"/>
    </row>
    <row r="111" spans="1:28">
      <c r="A111" s="107"/>
      <c r="B111" s="107"/>
      <c r="C111" s="155"/>
      <c r="D111" s="156"/>
      <c r="E111" s="15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"/>
      <c r="V111" s="1"/>
      <c r="W111" s="46"/>
      <c r="X111" s="45"/>
      <c r="Y111" s="45"/>
      <c r="Z111" s="45"/>
      <c r="AA111" s="45"/>
      <c r="AB111" s="45"/>
    </row>
    <row r="112" spans="1:28">
      <c r="A112" s="107"/>
      <c r="B112" s="107"/>
      <c r="C112" s="155"/>
      <c r="D112" s="156"/>
      <c r="E112" s="15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"/>
      <c r="V112" s="1"/>
      <c r="W112" s="46"/>
      <c r="X112" s="45"/>
      <c r="Y112" s="45"/>
      <c r="Z112" s="45"/>
      <c r="AA112" s="45"/>
      <c r="AB112" s="45"/>
    </row>
    <row r="113" spans="1:28">
      <c r="A113" s="107"/>
      <c r="B113" s="107"/>
      <c r="C113" s="155"/>
      <c r="D113" s="156"/>
      <c r="E113" s="15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"/>
      <c r="V113" s="1"/>
      <c r="W113" s="44"/>
      <c r="X113" s="45"/>
      <c r="Y113" s="45"/>
      <c r="Z113" s="45"/>
      <c r="AA113" s="45"/>
      <c r="AB113" s="45"/>
    </row>
    <row r="114" spans="1:28">
      <c r="A114" s="107"/>
      <c r="B114" s="107"/>
      <c r="C114" s="155"/>
      <c r="D114" s="156"/>
      <c r="E114" s="15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"/>
      <c r="V114" s="1"/>
      <c r="W114" s="44"/>
      <c r="X114" s="45"/>
      <c r="Y114" s="45"/>
      <c r="Z114" s="45"/>
      <c r="AA114" s="45"/>
      <c r="AB114" s="45"/>
    </row>
    <row r="115" spans="1:28">
      <c r="A115" s="107"/>
      <c r="B115" s="107"/>
      <c r="C115" s="155"/>
      <c r="D115" s="156"/>
      <c r="E115" s="15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"/>
      <c r="V115" s="1"/>
      <c r="W115" s="44"/>
      <c r="X115" s="45"/>
      <c r="Y115" s="45"/>
      <c r="Z115" s="45"/>
      <c r="AA115" s="45"/>
      <c r="AB115" s="45"/>
    </row>
    <row r="116" spans="1:28">
      <c r="A116" s="157" t="s">
        <v>112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9"/>
      <c r="U116" s="1"/>
      <c r="V116" s="1"/>
      <c r="W116" s="48"/>
      <c r="X116" s="52"/>
      <c r="Y116" s="52"/>
      <c r="Z116" s="52"/>
      <c r="AA116" s="52"/>
      <c r="AB116" s="52"/>
    </row>
    <row r="117" spans="1:28">
      <c r="A117" s="125" t="s">
        <v>117</v>
      </c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7"/>
      <c r="U117" s="1"/>
      <c r="V117" s="1"/>
      <c r="W117" s="49"/>
      <c r="X117" s="52"/>
      <c r="Y117" s="52"/>
      <c r="Z117" s="52"/>
      <c r="AA117" s="52"/>
      <c r="AB117" s="52"/>
    </row>
    <row r="118" spans="1:28">
      <c r="A118" s="128" t="s">
        <v>114</v>
      </c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29"/>
      <c r="U118" s="1"/>
      <c r="V118" s="1"/>
      <c r="W118" s="49"/>
      <c r="X118" s="52"/>
      <c r="Y118" s="52"/>
      <c r="Z118" s="52"/>
      <c r="AA118" s="52"/>
      <c r="AB118" s="52"/>
    </row>
    <row r="119" spans="1:28" ht="15" customHeight="1">
      <c r="A119" s="130" t="s">
        <v>115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2"/>
      <c r="U119" s="1"/>
      <c r="V119" s="1"/>
      <c r="W119" s="32" t="s">
        <v>185</v>
      </c>
    </row>
    <row r="120" spans="1:28" ht="15.75" customHeight="1">
      <c r="A120" s="130" t="s">
        <v>146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2"/>
      <c r="U120" s="1"/>
      <c r="V120" s="1"/>
      <c r="W120" s="32" t="s">
        <v>186</v>
      </c>
    </row>
    <row r="121" spans="1:28" ht="45">
      <c r="A121" s="133" t="s">
        <v>14</v>
      </c>
      <c r="B121" s="133" t="s">
        <v>15</v>
      </c>
      <c r="C121" s="133" t="s">
        <v>5</v>
      </c>
      <c r="D121" s="83"/>
      <c r="E121" s="83"/>
      <c r="F121" s="133" t="s">
        <v>16</v>
      </c>
      <c r="G121" s="133"/>
      <c r="H121" s="133"/>
      <c r="I121" s="133" t="s">
        <v>17</v>
      </c>
      <c r="J121" s="133" t="s">
        <v>18</v>
      </c>
      <c r="K121" s="133"/>
      <c r="L121" s="133"/>
      <c r="M121" s="133"/>
      <c r="N121" s="133"/>
      <c r="O121" s="133" t="s">
        <v>19</v>
      </c>
      <c r="P121" s="133"/>
      <c r="Q121" s="133"/>
      <c r="R121" s="133"/>
      <c r="S121" s="133"/>
      <c r="T121" s="133"/>
      <c r="U121" s="1"/>
      <c r="V121" s="1"/>
      <c r="W121" s="33" t="s">
        <v>187</v>
      </c>
    </row>
    <row r="122" spans="1:28" ht="39.75" customHeight="1">
      <c r="A122" s="133"/>
      <c r="B122" s="133" t="s">
        <v>15</v>
      </c>
      <c r="C122" s="133" t="s">
        <v>5</v>
      </c>
      <c r="D122" s="83"/>
      <c r="E122" s="83"/>
      <c r="F122" s="83" t="s">
        <v>20</v>
      </c>
      <c r="G122" s="83" t="s">
        <v>21</v>
      </c>
      <c r="H122" s="83" t="s">
        <v>22</v>
      </c>
      <c r="I122" s="133" t="s">
        <v>17</v>
      </c>
      <c r="J122" s="83" t="s">
        <v>23</v>
      </c>
      <c r="K122" s="83" t="s">
        <v>24</v>
      </c>
      <c r="L122" s="83" t="s">
        <v>25</v>
      </c>
      <c r="M122" s="83" t="s">
        <v>26</v>
      </c>
      <c r="N122" s="83" t="s">
        <v>27</v>
      </c>
      <c r="O122" s="133" t="s">
        <v>28</v>
      </c>
      <c r="P122" s="133"/>
      <c r="Q122" s="83" t="s">
        <v>29</v>
      </c>
      <c r="R122" s="83" t="s">
        <v>30</v>
      </c>
      <c r="S122" s="83" t="s">
        <v>31</v>
      </c>
      <c r="T122" s="83" t="s">
        <v>32</v>
      </c>
      <c r="U122" s="1"/>
      <c r="V122" s="1"/>
      <c r="W122" s="30" t="s">
        <v>188</v>
      </c>
    </row>
    <row r="123" spans="1:28">
      <c r="A123" s="134" t="s">
        <v>0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"/>
      <c r="V123" s="1"/>
      <c r="W123" s="53"/>
      <c r="X123" s="53"/>
      <c r="Y123" s="53"/>
      <c r="Z123" s="35" t="s">
        <v>189</v>
      </c>
    </row>
    <row r="124" spans="1:28" ht="27.6" customHeight="1">
      <c r="A124" s="92">
        <v>16</v>
      </c>
      <c r="B124" s="160" t="s">
        <v>98</v>
      </c>
      <c r="C124" s="161">
        <v>60</v>
      </c>
      <c r="D124" s="161"/>
      <c r="E124" s="161"/>
      <c r="F124" s="81">
        <v>0.4</v>
      </c>
      <c r="G124" s="81">
        <v>4.3</v>
      </c>
      <c r="H124" s="81">
        <v>1.8</v>
      </c>
      <c r="I124" s="81">
        <v>47.4</v>
      </c>
      <c r="J124" s="81">
        <v>0.2</v>
      </c>
      <c r="K124" s="81">
        <v>78</v>
      </c>
      <c r="L124" s="81">
        <v>0.3</v>
      </c>
      <c r="M124" s="81">
        <v>0.01</v>
      </c>
      <c r="N124" s="81">
        <v>0.09</v>
      </c>
      <c r="O124" s="81">
        <v>264</v>
      </c>
      <c r="P124" s="81"/>
      <c r="Q124" s="81">
        <v>150</v>
      </c>
      <c r="R124" s="81">
        <v>11</v>
      </c>
      <c r="S124" s="81">
        <v>0.3</v>
      </c>
      <c r="T124" s="81">
        <v>0</v>
      </c>
      <c r="U124" s="1"/>
      <c r="V124" s="1"/>
      <c r="W124" s="34"/>
      <c r="X124" s="34" t="s">
        <v>173</v>
      </c>
      <c r="Y124" s="36" t="s">
        <v>190</v>
      </c>
      <c r="Z124" s="37" t="s">
        <v>191</v>
      </c>
    </row>
    <row r="125" spans="1:28" ht="14.4" customHeight="1">
      <c r="A125" s="83"/>
      <c r="B125" s="135" t="s">
        <v>105</v>
      </c>
      <c r="C125" s="143"/>
      <c r="D125" s="90">
        <v>60.6</v>
      </c>
      <c r="E125" s="90">
        <v>48.6</v>
      </c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"/>
      <c r="V125" s="1"/>
      <c r="W125" s="34"/>
      <c r="X125" s="34" t="s">
        <v>174</v>
      </c>
      <c r="Y125" s="36" t="s">
        <v>192</v>
      </c>
      <c r="Z125" s="37" t="s">
        <v>193</v>
      </c>
    </row>
    <row r="126" spans="1:28" ht="15.6" customHeight="1">
      <c r="A126" s="83"/>
      <c r="B126" s="135" t="s">
        <v>99</v>
      </c>
      <c r="C126" s="143"/>
      <c r="D126" s="90">
        <v>12</v>
      </c>
      <c r="E126" s="90">
        <v>12</v>
      </c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1"/>
      <c r="V126" s="1"/>
      <c r="W126" s="34"/>
      <c r="X126" s="34" t="s">
        <v>175</v>
      </c>
      <c r="Y126" s="36" t="s">
        <v>194</v>
      </c>
      <c r="Z126" s="37" t="s">
        <v>195</v>
      </c>
    </row>
    <row r="127" spans="1:28" ht="37.5" customHeight="1">
      <c r="A127" s="140" t="s">
        <v>48</v>
      </c>
      <c r="B127" s="74" t="s">
        <v>49</v>
      </c>
      <c r="C127" s="90">
        <v>200</v>
      </c>
      <c r="D127" s="143"/>
      <c r="E127" s="80"/>
      <c r="F127" s="81">
        <v>5.2</v>
      </c>
      <c r="G127" s="81">
        <v>2.8</v>
      </c>
      <c r="H127" s="81">
        <v>18.5</v>
      </c>
      <c r="I127" s="81">
        <v>119.6</v>
      </c>
      <c r="J127" s="81">
        <v>6.9</v>
      </c>
      <c r="K127" s="81">
        <v>97.6</v>
      </c>
      <c r="L127" s="81">
        <v>0</v>
      </c>
      <c r="M127" s="81">
        <v>0.1</v>
      </c>
      <c r="N127" s="81">
        <v>0.04</v>
      </c>
      <c r="O127" s="81">
        <v>11</v>
      </c>
      <c r="P127" s="81"/>
      <c r="Q127" s="81">
        <v>43.7</v>
      </c>
      <c r="R127" s="81">
        <v>16.600000000000001</v>
      </c>
      <c r="S127" s="81">
        <v>0.7</v>
      </c>
      <c r="T127" s="81">
        <v>16.8</v>
      </c>
      <c r="U127" s="1"/>
      <c r="V127" s="1"/>
      <c r="W127" s="34"/>
      <c r="X127" s="34" t="s">
        <v>176</v>
      </c>
      <c r="Y127" s="36" t="s">
        <v>196</v>
      </c>
      <c r="Z127" s="37" t="s">
        <v>197</v>
      </c>
    </row>
    <row r="128" spans="1:28" ht="15" customHeight="1">
      <c r="A128" s="83"/>
      <c r="B128" s="74" t="s">
        <v>76</v>
      </c>
      <c r="C128" s="143"/>
      <c r="D128" s="79">
        <v>108.8</v>
      </c>
      <c r="E128" s="79">
        <v>80</v>
      </c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"/>
      <c r="V128" s="1"/>
      <c r="W128" s="34"/>
      <c r="X128" s="34" t="s">
        <v>177</v>
      </c>
      <c r="Y128" s="36" t="s">
        <v>198</v>
      </c>
      <c r="Z128" s="38">
        <v>0.2</v>
      </c>
    </row>
    <row r="129" spans="1:26" ht="15" customHeight="1">
      <c r="A129" s="83"/>
      <c r="B129" s="74" t="s">
        <v>88</v>
      </c>
      <c r="C129" s="143"/>
      <c r="D129" s="79">
        <v>8</v>
      </c>
      <c r="E129" s="79">
        <v>8</v>
      </c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"/>
      <c r="V129" s="1"/>
      <c r="W129" s="34"/>
      <c r="X129" s="34" t="s">
        <v>178</v>
      </c>
      <c r="Y129" s="36" t="s">
        <v>199</v>
      </c>
      <c r="Z129" s="37" t="s">
        <v>200</v>
      </c>
    </row>
    <row r="130" spans="1:26" ht="11.4" customHeight="1">
      <c r="A130" s="83"/>
      <c r="B130" s="74" t="s">
        <v>1</v>
      </c>
      <c r="C130" s="143"/>
      <c r="D130" s="79">
        <v>10</v>
      </c>
      <c r="E130" s="79">
        <v>8</v>
      </c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"/>
      <c r="V130" s="1"/>
      <c r="W130" s="31" t="s">
        <v>201</v>
      </c>
    </row>
    <row r="131" spans="1:26" ht="12" customHeight="1">
      <c r="A131" s="83"/>
      <c r="B131" s="74" t="s">
        <v>12</v>
      </c>
      <c r="C131" s="143"/>
      <c r="D131" s="79">
        <v>10</v>
      </c>
      <c r="E131" s="79">
        <v>8</v>
      </c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"/>
      <c r="V131" s="1"/>
      <c r="W131" s="30" t="s">
        <v>202</v>
      </c>
    </row>
    <row r="132" spans="1:26" ht="15" customHeight="1">
      <c r="A132" s="83"/>
      <c r="B132" s="74" t="s">
        <v>78</v>
      </c>
      <c r="C132" s="143"/>
      <c r="D132" s="79">
        <v>2</v>
      </c>
      <c r="E132" s="79">
        <v>2</v>
      </c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"/>
      <c r="V132" s="1"/>
      <c r="W132" s="39" t="s">
        <v>203</v>
      </c>
    </row>
    <row r="133" spans="1:26" ht="15" customHeight="1">
      <c r="A133" s="83"/>
      <c r="B133" s="74" t="s">
        <v>79</v>
      </c>
      <c r="C133" s="143"/>
      <c r="D133" s="79">
        <v>0.04</v>
      </c>
      <c r="E133" s="79">
        <v>0.04</v>
      </c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"/>
      <c r="V133" s="1"/>
      <c r="W133" s="40" t="s">
        <v>172</v>
      </c>
    </row>
    <row r="134" spans="1:26" ht="13.2" customHeight="1">
      <c r="A134" s="83"/>
      <c r="B134" s="74" t="s">
        <v>109</v>
      </c>
      <c r="C134" s="143"/>
      <c r="D134" s="79">
        <v>0.3</v>
      </c>
      <c r="E134" s="79">
        <v>0.3</v>
      </c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"/>
      <c r="V134" s="1"/>
      <c r="W134" s="39" t="s">
        <v>204</v>
      </c>
    </row>
    <row r="135" spans="1:26" ht="10.8" customHeight="1">
      <c r="A135" s="83"/>
      <c r="B135" s="74" t="s">
        <v>6</v>
      </c>
      <c r="C135" s="143"/>
      <c r="D135" s="79">
        <v>140</v>
      </c>
      <c r="E135" s="79">
        <v>140</v>
      </c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"/>
      <c r="V135" s="1"/>
      <c r="W135" s="40" t="s">
        <v>172</v>
      </c>
    </row>
    <row r="136" spans="1:26" ht="22.8" customHeight="1">
      <c r="A136" s="163" t="s">
        <v>54</v>
      </c>
      <c r="B136" s="164" t="s">
        <v>55</v>
      </c>
      <c r="C136" s="88">
        <v>100</v>
      </c>
      <c r="D136" s="88"/>
      <c r="E136" s="88"/>
      <c r="F136" s="77">
        <v>17.5</v>
      </c>
      <c r="G136" s="77">
        <v>6.6</v>
      </c>
      <c r="H136" s="77">
        <v>8.5</v>
      </c>
      <c r="I136" s="77">
        <v>163.6</v>
      </c>
      <c r="J136" s="77">
        <v>0.28999999999999998</v>
      </c>
      <c r="K136" s="77">
        <v>29.2</v>
      </c>
      <c r="L136" s="77">
        <v>0.17</v>
      </c>
      <c r="M136" s="77">
        <v>0.14000000000000001</v>
      </c>
      <c r="N136" s="77">
        <v>0.12</v>
      </c>
      <c r="O136" s="77">
        <v>22</v>
      </c>
      <c r="P136" s="77"/>
      <c r="Q136" s="77">
        <v>161</v>
      </c>
      <c r="R136" s="77">
        <v>24</v>
      </c>
      <c r="S136" s="77">
        <v>0.74</v>
      </c>
      <c r="T136" s="77">
        <v>57.8</v>
      </c>
      <c r="U136" s="1"/>
      <c r="V136" s="1"/>
      <c r="W136" s="39" t="s">
        <v>205</v>
      </c>
    </row>
    <row r="137" spans="1:26" ht="15" customHeight="1">
      <c r="A137" s="165"/>
      <c r="B137" s="164" t="s">
        <v>107</v>
      </c>
      <c r="C137" s="88"/>
      <c r="D137" s="88">
        <v>90.4</v>
      </c>
      <c r="E137" s="88">
        <v>80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1"/>
      <c r="V137" s="1"/>
      <c r="W137" s="41">
        <v>0.27</v>
      </c>
    </row>
    <row r="138" spans="1:26" ht="15" customHeight="1">
      <c r="A138" s="165"/>
      <c r="B138" s="166" t="s">
        <v>92</v>
      </c>
      <c r="C138" s="88"/>
      <c r="D138" s="88">
        <v>19</v>
      </c>
      <c r="E138" s="88">
        <v>19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1"/>
      <c r="V138" s="1"/>
      <c r="W138" s="39" t="s">
        <v>206</v>
      </c>
    </row>
    <row r="139" spans="1:26" ht="14.4" customHeight="1">
      <c r="A139" s="165"/>
      <c r="B139" s="166" t="s">
        <v>108</v>
      </c>
      <c r="C139" s="88"/>
      <c r="D139" s="88">
        <v>6.6</v>
      </c>
      <c r="E139" s="88">
        <v>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1"/>
      <c r="V139" s="1"/>
      <c r="W139" s="41">
        <v>0.14000000000000001</v>
      </c>
    </row>
    <row r="140" spans="1:26" ht="12.75" customHeight="1">
      <c r="A140" s="165"/>
      <c r="B140" s="166" t="s">
        <v>67</v>
      </c>
      <c r="C140" s="88"/>
      <c r="D140" s="88">
        <v>2</v>
      </c>
      <c r="E140" s="88">
        <v>2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1"/>
      <c r="V140" s="1"/>
      <c r="W140" s="39" t="s">
        <v>207</v>
      </c>
    </row>
    <row r="141" spans="1:26" ht="10.8" customHeight="1">
      <c r="A141" s="165"/>
      <c r="B141" s="74" t="s">
        <v>111</v>
      </c>
      <c r="C141" s="88"/>
      <c r="D141" s="88">
        <v>0.4</v>
      </c>
      <c r="E141" s="88">
        <v>0.4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1"/>
      <c r="V141" s="1"/>
      <c r="W141" s="40" t="s">
        <v>179</v>
      </c>
    </row>
    <row r="142" spans="1:26" ht="11.4" customHeight="1">
      <c r="A142" s="165"/>
      <c r="B142" s="166" t="s">
        <v>3</v>
      </c>
      <c r="C142" s="88"/>
      <c r="D142" s="88">
        <v>14</v>
      </c>
      <c r="E142" s="88">
        <v>14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1"/>
      <c r="V142" s="1"/>
      <c r="W142" s="39" t="s">
        <v>208</v>
      </c>
    </row>
    <row r="143" spans="1:26" ht="15" customHeight="1">
      <c r="A143" s="83" t="s">
        <v>11</v>
      </c>
      <c r="B143" s="74" t="s">
        <v>52</v>
      </c>
      <c r="C143" s="79">
        <v>200</v>
      </c>
      <c r="D143" s="80"/>
      <c r="E143" s="80"/>
      <c r="F143" s="81">
        <v>4.9000000000000004</v>
      </c>
      <c r="G143" s="81">
        <v>6.4</v>
      </c>
      <c r="H143" s="81">
        <v>48.5</v>
      </c>
      <c r="I143" s="81">
        <v>271.3</v>
      </c>
      <c r="J143" s="81">
        <v>0</v>
      </c>
      <c r="K143" s="81">
        <v>24.5</v>
      </c>
      <c r="L143" s="81">
        <v>0.1</v>
      </c>
      <c r="M143" s="81">
        <v>0.03</v>
      </c>
      <c r="N143" s="81">
        <v>0.04</v>
      </c>
      <c r="O143" s="81">
        <v>9.1999999999999993</v>
      </c>
      <c r="P143" s="81"/>
      <c r="Q143" s="81">
        <v>97.4</v>
      </c>
      <c r="R143" s="81">
        <v>31.9</v>
      </c>
      <c r="S143" s="81">
        <v>0.6</v>
      </c>
      <c r="T143" s="81">
        <v>27.9</v>
      </c>
      <c r="U143" s="1"/>
      <c r="V143" s="1"/>
      <c r="W143" s="41">
        <v>0.16</v>
      </c>
    </row>
    <row r="144" spans="1:26" ht="15" customHeight="1">
      <c r="A144" s="83"/>
      <c r="B144" s="74" t="s">
        <v>69</v>
      </c>
      <c r="C144" s="143"/>
      <c r="D144" s="79">
        <v>72</v>
      </c>
      <c r="E144" s="79">
        <v>72</v>
      </c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"/>
      <c r="V144" s="1"/>
      <c r="W144" s="39" t="s">
        <v>209</v>
      </c>
    </row>
    <row r="145" spans="1:23" ht="15" customHeight="1">
      <c r="A145" s="83"/>
      <c r="B145" s="74" t="s">
        <v>67</v>
      </c>
      <c r="C145" s="143"/>
      <c r="D145" s="79">
        <v>9.1</v>
      </c>
      <c r="E145" s="79">
        <v>9.1</v>
      </c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"/>
      <c r="V145" s="1"/>
      <c r="W145" s="40" t="s">
        <v>180</v>
      </c>
    </row>
    <row r="146" spans="1:23" ht="15" customHeight="1">
      <c r="A146" s="83"/>
      <c r="B146" s="74" t="s">
        <v>111</v>
      </c>
      <c r="C146" s="143"/>
      <c r="D146" s="79">
        <v>0.7</v>
      </c>
      <c r="E146" s="79">
        <v>0.7</v>
      </c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"/>
      <c r="V146" s="1"/>
      <c r="W146" s="39" t="s">
        <v>210</v>
      </c>
    </row>
    <row r="147" spans="1:23" ht="15" customHeight="1">
      <c r="A147" s="83"/>
      <c r="B147" s="74" t="s">
        <v>3</v>
      </c>
      <c r="C147" s="143"/>
      <c r="D147" s="79">
        <v>432</v>
      </c>
      <c r="E147" s="79">
        <v>432</v>
      </c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"/>
      <c r="V147" s="1"/>
      <c r="W147" s="41">
        <v>0.25</v>
      </c>
    </row>
    <row r="148" spans="1:23" ht="28.5" customHeight="1">
      <c r="A148" s="165" t="s">
        <v>123</v>
      </c>
      <c r="B148" s="74" t="s">
        <v>124</v>
      </c>
      <c r="C148" s="88">
        <v>50</v>
      </c>
      <c r="D148" s="88"/>
      <c r="E148" s="88"/>
      <c r="F148" s="77">
        <v>0.75</v>
      </c>
      <c r="G148" s="77">
        <v>4.0999999999999996</v>
      </c>
      <c r="H148" s="77">
        <v>1.6</v>
      </c>
      <c r="I148" s="77">
        <v>46.45</v>
      </c>
      <c r="J148" s="77">
        <v>0.04</v>
      </c>
      <c r="K148" s="77">
        <v>19.5</v>
      </c>
      <c r="L148" s="77">
        <v>0.02</v>
      </c>
      <c r="M148" s="77">
        <v>0.01</v>
      </c>
      <c r="N148" s="77">
        <v>0.02</v>
      </c>
      <c r="O148" s="77">
        <v>20</v>
      </c>
      <c r="P148" s="77"/>
      <c r="Q148" s="77">
        <v>14.5</v>
      </c>
      <c r="R148" s="77">
        <v>2.2000000000000002</v>
      </c>
      <c r="S148" s="77">
        <v>0.06</v>
      </c>
      <c r="T148" s="77">
        <v>2.9</v>
      </c>
      <c r="U148" s="1"/>
      <c r="V148" s="1"/>
      <c r="W148" s="39" t="s">
        <v>211</v>
      </c>
    </row>
    <row r="149" spans="1:23" ht="15" customHeight="1">
      <c r="A149" s="165"/>
      <c r="B149" s="166" t="s">
        <v>2</v>
      </c>
      <c r="C149" s="88"/>
      <c r="D149" s="88">
        <v>25</v>
      </c>
      <c r="E149" s="88">
        <v>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1"/>
      <c r="V149" s="1"/>
      <c r="W149" s="40" t="s">
        <v>172</v>
      </c>
    </row>
    <row r="150" spans="1:23" ht="15" customHeight="1">
      <c r="A150" s="165"/>
      <c r="B150" s="166" t="s">
        <v>110</v>
      </c>
      <c r="C150" s="88"/>
      <c r="D150" s="88">
        <v>1.25</v>
      </c>
      <c r="E150" s="88">
        <v>1.25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1"/>
      <c r="V150" s="1"/>
      <c r="W150" s="39" t="s">
        <v>212</v>
      </c>
    </row>
    <row r="151" spans="1:23" ht="15" customHeight="1">
      <c r="A151" s="165"/>
      <c r="B151" s="166" t="s">
        <v>67</v>
      </c>
      <c r="C151" s="88"/>
      <c r="D151" s="88">
        <v>1.25</v>
      </c>
      <c r="E151" s="88">
        <v>1.25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1"/>
      <c r="V151" s="1"/>
      <c r="W151" s="40" t="s">
        <v>181</v>
      </c>
    </row>
    <row r="152" spans="1:23" ht="15" customHeight="1">
      <c r="A152" s="165"/>
      <c r="B152" s="166" t="s">
        <v>3</v>
      </c>
      <c r="C152" s="88"/>
      <c r="D152" s="88">
        <v>27.5</v>
      </c>
      <c r="E152" s="88">
        <v>27.5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1"/>
      <c r="V152" s="1"/>
      <c r="W152" s="39" t="s">
        <v>213</v>
      </c>
    </row>
    <row r="153" spans="1:23" ht="25.5" customHeight="1">
      <c r="A153" s="83" t="s">
        <v>122</v>
      </c>
      <c r="B153" s="93" t="s">
        <v>170</v>
      </c>
      <c r="C153" s="90">
        <v>20</v>
      </c>
      <c r="D153" s="95"/>
      <c r="E153" s="95"/>
      <c r="F153" s="145">
        <v>1.52</v>
      </c>
      <c r="G153" s="145">
        <v>0.16</v>
      </c>
      <c r="H153" s="145">
        <v>16.5</v>
      </c>
      <c r="I153" s="96">
        <v>47</v>
      </c>
      <c r="J153" s="77">
        <v>0</v>
      </c>
      <c r="K153" s="98">
        <v>1E-4</v>
      </c>
      <c r="L153" s="97">
        <v>0</v>
      </c>
      <c r="M153" s="99">
        <v>0.08</v>
      </c>
      <c r="N153" s="100">
        <v>0.05</v>
      </c>
      <c r="O153" s="100">
        <v>25.1</v>
      </c>
      <c r="P153" s="100"/>
      <c r="Q153" s="100">
        <v>25.9</v>
      </c>
      <c r="R153" s="100">
        <v>8.1999999999999993</v>
      </c>
      <c r="S153" s="100">
        <v>0.72</v>
      </c>
      <c r="T153" s="100">
        <v>0.64</v>
      </c>
      <c r="U153" s="1"/>
      <c r="V153" s="1"/>
      <c r="W153" s="40" t="s">
        <v>172</v>
      </c>
    </row>
    <row r="154" spans="1:23" ht="25.5" customHeight="1">
      <c r="A154" s="83" t="s">
        <v>122</v>
      </c>
      <c r="B154" s="101" t="s">
        <v>171</v>
      </c>
      <c r="C154" s="90">
        <v>15</v>
      </c>
      <c r="D154" s="95"/>
      <c r="E154" s="95"/>
      <c r="F154" s="90">
        <v>0.92</v>
      </c>
      <c r="G154" s="100">
        <v>2.83</v>
      </c>
      <c r="H154" s="100">
        <v>5.49</v>
      </c>
      <c r="I154" s="100">
        <v>51</v>
      </c>
      <c r="J154" s="100">
        <v>0.03</v>
      </c>
      <c r="K154" s="100">
        <v>1E-3</v>
      </c>
      <c r="L154" s="100">
        <v>0</v>
      </c>
      <c r="M154" s="100">
        <v>0.06</v>
      </c>
      <c r="N154" s="100">
        <v>1E-4</v>
      </c>
      <c r="O154" s="100">
        <v>4.95</v>
      </c>
      <c r="P154" s="100"/>
      <c r="Q154" s="100">
        <v>29.1</v>
      </c>
      <c r="R154" s="100">
        <v>8.5500000000000007</v>
      </c>
      <c r="S154" s="100">
        <v>0.68</v>
      </c>
      <c r="T154" s="100">
        <v>0.48</v>
      </c>
      <c r="U154" s="1"/>
      <c r="V154" s="1"/>
      <c r="W154" s="40"/>
    </row>
    <row r="155" spans="1:23" ht="65.25" customHeight="1">
      <c r="A155" s="83">
        <v>648</v>
      </c>
      <c r="B155" s="74" t="s">
        <v>44</v>
      </c>
      <c r="C155" s="88">
        <v>200</v>
      </c>
      <c r="D155" s="88"/>
      <c r="E155" s="88"/>
      <c r="F155" s="167">
        <v>0.4</v>
      </c>
      <c r="G155" s="145">
        <v>0.1</v>
      </c>
      <c r="H155" s="167">
        <v>14.4</v>
      </c>
      <c r="I155" s="167">
        <v>60.1</v>
      </c>
      <c r="J155" s="77">
        <v>7.5</v>
      </c>
      <c r="K155" s="77">
        <v>0</v>
      </c>
      <c r="L155" s="77">
        <v>0</v>
      </c>
      <c r="M155" s="77">
        <v>0.01</v>
      </c>
      <c r="N155" s="77">
        <v>0.01</v>
      </c>
      <c r="O155" s="77">
        <v>19.5</v>
      </c>
      <c r="P155" s="77"/>
      <c r="Q155" s="77">
        <v>16.100000000000001</v>
      </c>
      <c r="R155" s="77">
        <v>6.5</v>
      </c>
      <c r="S155" s="77">
        <v>0.2</v>
      </c>
      <c r="T155" s="77">
        <v>0</v>
      </c>
      <c r="U155" s="1"/>
      <c r="V155" s="1"/>
      <c r="W155" s="39" t="s">
        <v>214</v>
      </c>
    </row>
    <row r="156" spans="1:23" ht="15" customHeight="1">
      <c r="A156" s="166"/>
      <c r="B156" s="166" t="s">
        <v>86</v>
      </c>
      <c r="C156" s="88"/>
      <c r="D156" s="88">
        <v>24</v>
      </c>
      <c r="E156" s="88">
        <v>24</v>
      </c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"/>
      <c r="V156" s="1"/>
      <c r="W156" s="40" t="s">
        <v>182</v>
      </c>
    </row>
    <row r="157" spans="1:23" ht="15" customHeight="1">
      <c r="A157" s="166"/>
      <c r="B157" s="166" t="s">
        <v>68</v>
      </c>
      <c r="C157" s="88"/>
      <c r="D157" s="88">
        <v>7</v>
      </c>
      <c r="E157" s="88">
        <v>7</v>
      </c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"/>
      <c r="V157" s="1"/>
      <c r="W157" s="39" t="s">
        <v>215</v>
      </c>
    </row>
    <row r="158" spans="1:23" ht="13.5" customHeight="1">
      <c r="A158" s="166"/>
      <c r="B158" s="166" t="s">
        <v>3</v>
      </c>
      <c r="C158" s="88"/>
      <c r="D158" s="88">
        <v>160</v>
      </c>
      <c r="E158" s="88">
        <v>160</v>
      </c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"/>
      <c r="V158" s="1"/>
      <c r="W158" s="40" t="s">
        <v>172</v>
      </c>
    </row>
    <row r="159" spans="1:23">
      <c r="A159" s="104" t="s">
        <v>37</v>
      </c>
      <c r="B159" s="104"/>
      <c r="C159" s="146">
        <f>SUM(C124:C158)</f>
        <v>845</v>
      </c>
      <c r="D159" s="147"/>
      <c r="E159" s="147"/>
      <c r="F159" s="82">
        <f t="shared" ref="F159:O159" si="2">SUM(F124:F158)</f>
        <v>31.59</v>
      </c>
      <c r="G159" s="82">
        <f t="shared" si="2"/>
        <v>27.290000000000006</v>
      </c>
      <c r="H159" s="82">
        <f t="shared" si="2"/>
        <v>115.28999999999999</v>
      </c>
      <c r="I159" s="81">
        <f t="shared" si="2"/>
        <v>806.45000000000016</v>
      </c>
      <c r="J159" s="82">
        <f t="shared" si="2"/>
        <v>14.96</v>
      </c>
      <c r="K159" s="82">
        <f t="shared" si="2"/>
        <v>248.80109999999999</v>
      </c>
      <c r="L159" s="82">
        <f t="shared" si="2"/>
        <v>0.59</v>
      </c>
      <c r="M159" s="82">
        <f t="shared" si="2"/>
        <v>0.44000000000000006</v>
      </c>
      <c r="N159" s="82">
        <f t="shared" si="2"/>
        <v>0.37009999999999998</v>
      </c>
      <c r="O159" s="82">
        <f t="shared" si="2"/>
        <v>375.75</v>
      </c>
      <c r="P159" s="82"/>
      <c r="Q159" s="82">
        <f>SUM(Q124:Q158)</f>
        <v>537.70000000000005</v>
      </c>
      <c r="R159" s="82">
        <f>SUM(R124:R158)</f>
        <v>108.95</v>
      </c>
      <c r="S159" s="82">
        <f>SUM(S124:S158)</f>
        <v>4</v>
      </c>
      <c r="T159" s="82">
        <f>SUM(T124:T158)</f>
        <v>106.52000000000001</v>
      </c>
      <c r="U159" s="1"/>
      <c r="V159" s="1"/>
      <c r="W159" s="39" t="s">
        <v>216</v>
      </c>
    </row>
    <row r="160" spans="1:23">
      <c r="A160" s="107"/>
      <c r="B160" s="107"/>
      <c r="C160" s="155"/>
      <c r="D160" s="156"/>
      <c r="E160" s="156"/>
      <c r="F160" s="116"/>
      <c r="G160" s="116"/>
      <c r="H160" s="116"/>
      <c r="I160" s="117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"/>
      <c r="V160" s="1"/>
      <c r="W160" s="40" t="s">
        <v>183</v>
      </c>
    </row>
    <row r="161" spans="1:23">
      <c r="A161" s="107"/>
      <c r="B161" s="107"/>
      <c r="C161" s="155"/>
      <c r="D161" s="156"/>
      <c r="E161" s="156"/>
      <c r="F161" s="116"/>
      <c r="G161" s="116"/>
      <c r="H161" s="116"/>
      <c r="I161" s="117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"/>
      <c r="V161" s="1"/>
      <c r="W161" s="39" t="s">
        <v>217</v>
      </c>
    </row>
    <row r="162" spans="1:23">
      <c r="A162" s="107"/>
      <c r="B162" s="107"/>
      <c r="C162" s="155"/>
      <c r="D162" s="156"/>
      <c r="E162" s="156"/>
      <c r="F162" s="116"/>
      <c r="G162" s="116"/>
      <c r="H162" s="116"/>
      <c r="I162" s="117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"/>
      <c r="V162" s="1"/>
      <c r="W162" s="41">
        <v>0.28000000000000003</v>
      </c>
    </row>
    <row r="163" spans="1:23">
      <c r="A163" s="107"/>
      <c r="B163" s="107"/>
      <c r="C163" s="155"/>
      <c r="D163" s="156"/>
      <c r="E163" s="156"/>
      <c r="F163" s="116"/>
      <c r="G163" s="116"/>
      <c r="H163" s="116"/>
      <c r="I163" s="117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"/>
      <c r="V163" s="1"/>
      <c r="W163" s="39" t="s">
        <v>218</v>
      </c>
    </row>
    <row r="164" spans="1:23">
      <c r="A164" s="107"/>
      <c r="B164" s="107"/>
      <c r="C164" s="155"/>
      <c r="D164" s="156"/>
      <c r="E164" s="156"/>
      <c r="F164" s="116"/>
      <c r="G164" s="116"/>
      <c r="H164" s="116"/>
      <c r="I164" s="117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"/>
      <c r="V164" s="1"/>
      <c r="W164" s="40" t="s">
        <v>180</v>
      </c>
    </row>
    <row r="165" spans="1:23">
      <c r="A165" s="107"/>
      <c r="B165" s="107"/>
      <c r="C165" s="155"/>
      <c r="D165" s="156"/>
      <c r="E165" s="156"/>
      <c r="F165" s="116"/>
      <c r="G165" s="116"/>
      <c r="H165" s="116"/>
      <c r="I165" s="117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"/>
      <c r="V165" s="1"/>
      <c r="W165" s="39" t="s">
        <v>219</v>
      </c>
    </row>
    <row r="166" spans="1:23">
      <c r="A166" s="107"/>
      <c r="B166" s="107"/>
      <c r="C166" s="155"/>
      <c r="D166" s="156"/>
      <c r="E166" s="156"/>
      <c r="F166" s="116"/>
      <c r="G166" s="116"/>
      <c r="H166" s="116"/>
      <c r="I166" s="117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"/>
      <c r="V166" s="1"/>
      <c r="W166" s="41">
        <v>0.13</v>
      </c>
    </row>
    <row r="167" spans="1:23">
      <c r="A167" s="107"/>
      <c r="B167" s="107"/>
      <c r="C167" s="155"/>
      <c r="D167" s="156"/>
      <c r="E167" s="156"/>
      <c r="F167" s="116"/>
      <c r="G167" s="116"/>
      <c r="H167" s="116"/>
      <c r="I167" s="117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"/>
      <c r="V167" s="1"/>
      <c r="W167" s="39" t="s">
        <v>220</v>
      </c>
    </row>
    <row r="168" spans="1:23">
      <c r="A168" s="107"/>
      <c r="B168" s="107"/>
      <c r="C168" s="155"/>
      <c r="D168" s="156"/>
      <c r="E168" s="156"/>
      <c r="F168" s="116"/>
      <c r="G168" s="116"/>
      <c r="H168" s="116"/>
      <c r="I168" s="117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"/>
      <c r="V168" s="1"/>
      <c r="W168" s="40" t="s">
        <v>172</v>
      </c>
    </row>
    <row r="169" spans="1:23">
      <c r="A169" s="107"/>
      <c r="B169" s="107"/>
      <c r="C169" s="155"/>
      <c r="D169" s="156"/>
      <c r="E169" s="156"/>
      <c r="F169" s="116"/>
      <c r="G169" s="116"/>
      <c r="H169" s="116"/>
      <c r="I169" s="117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"/>
      <c r="V169" s="1"/>
      <c r="W169" s="39" t="s">
        <v>221</v>
      </c>
    </row>
    <row r="170" spans="1:23">
      <c r="A170" s="157" t="s">
        <v>112</v>
      </c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9"/>
      <c r="U170" s="1"/>
      <c r="V170" s="1"/>
      <c r="W170" s="39" t="s">
        <v>222</v>
      </c>
    </row>
    <row r="171" spans="1:23">
      <c r="A171" s="125" t="s">
        <v>118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7"/>
      <c r="U171" s="1"/>
      <c r="V171" s="1"/>
      <c r="W171" s="41">
        <v>0.36</v>
      </c>
    </row>
    <row r="172" spans="1:23" ht="16.5" customHeight="1">
      <c r="A172" s="128" t="s">
        <v>114</v>
      </c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29"/>
      <c r="U172" s="1"/>
      <c r="V172" s="1"/>
      <c r="W172" s="39" t="s">
        <v>223</v>
      </c>
    </row>
    <row r="173" spans="1:23">
      <c r="A173" s="130" t="s">
        <v>115</v>
      </c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2"/>
      <c r="U173" s="1"/>
      <c r="V173" s="1"/>
      <c r="W173" s="41">
        <v>0.16</v>
      </c>
    </row>
    <row r="174" spans="1:23" ht="12" customHeight="1">
      <c r="A174" s="130" t="s">
        <v>146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2"/>
      <c r="U174" s="1"/>
      <c r="V174" s="1"/>
      <c r="W174" s="39" t="s">
        <v>224</v>
      </c>
    </row>
    <row r="175" spans="1:23">
      <c r="A175" s="133" t="s">
        <v>14</v>
      </c>
      <c r="B175" s="133" t="s">
        <v>15</v>
      </c>
      <c r="C175" s="133" t="s">
        <v>5</v>
      </c>
      <c r="D175" s="83"/>
      <c r="E175" s="83"/>
      <c r="F175" s="133" t="s">
        <v>16</v>
      </c>
      <c r="G175" s="133"/>
      <c r="H175" s="133"/>
      <c r="I175" s="133" t="s">
        <v>17</v>
      </c>
      <c r="J175" s="133" t="s">
        <v>18</v>
      </c>
      <c r="K175" s="133"/>
      <c r="L175" s="133"/>
      <c r="M175" s="133"/>
      <c r="N175" s="133"/>
      <c r="O175" s="133" t="s">
        <v>19</v>
      </c>
      <c r="P175" s="133"/>
      <c r="Q175" s="133"/>
      <c r="R175" s="133"/>
      <c r="S175" s="133"/>
      <c r="T175" s="133"/>
      <c r="U175" s="1"/>
      <c r="V175" s="1"/>
      <c r="W175" s="40" t="s">
        <v>172</v>
      </c>
    </row>
    <row r="176" spans="1:23" ht="32.25" customHeight="1">
      <c r="A176" s="133"/>
      <c r="B176" s="133" t="s">
        <v>15</v>
      </c>
      <c r="C176" s="133" t="s">
        <v>5</v>
      </c>
      <c r="D176" s="83"/>
      <c r="E176" s="83"/>
      <c r="F176" s="83" t="s">
        <v>20</v>
      </c>
      <c r="G176" s="83" t="s">
        <v>21</v>
      </c>
      <c r="H176" s="83" t="s">
        <v>22</v>
      </c>
      <c r="I176" s="133" t="s">
        <v>17</v>
      </c>
      <c r="J176" s="83" t="s">
        <v>23</v>
      </c>
      <c r="K176" s="83" t="s">
        <v>24</v>
      </c>
      <c r="L176" s="83" t="s">
        <v>25</v>
      </c>
      <c r="M176" s="83" t="s">
        <v>26</v>
      </c>
      <c r="N176" s="83" t="s">
        <v>27</v>
      </c>
      <c r="O176" s="133" t="s">
        <v>28</v>
      </c>
      <c r="P176" s="133"/>
      <c r="Q176" s="83" t="s">
        <v>29</v>
      </c>
      <c r="R176" s="83" t="s">
        <v>30</v>
      </c>
      <c r="S176" s="83" t="s">
        <v>31</v>
      </c>
      <c r="T176" s="83" t="s">
        <v>32</v>
      </c>
      <c r="U176" s="1"/>
      <c r="V176" s="1"/>
      <c r="W176" s="39" t="s">
        <v>225</v>
      </c>
    </row>
    <row r="177" spans="1:23" ht="27.75" customHeight="1">
      <c r="A177" s="134" t="s">
        <v>0</v>
      </c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"/>
      <c r="V177" s="1"/>
      <c r="W177" s="41">
        <v>0.2</v>
      </c>
    </row>
    <row r="178" spans="1:23" ht="61.5" customHeight="1">
      <c r="A178" s="87" t="s">
        <v>125</v>
      </c>
      <c r="B178" s="73" t="s">
        <v>126</v>
      </c>
      <c r="C178" s="136">
        <v>60</v>
      </c>
      <c r="D178" s="87"/>
      <c r="E178" s="87"/>
      <c r="F178" s="81">
        <v>1.3200000000000003</v>
      </c>
      <c r="G178" s="81">
        <v>6.6000000000000005</v>
      </c>
      <c r="H178" s="81">
        <v>2.2199999999999998</v>
      </c>
      <c r="I178" s="81">
        <v>73.599999999999994</v>
      </c>
      <c r="J178" s="81">
        <v>17.339999999999996</v>
      </c>
      <c r="K178" s="81">
        <v>30.54</v>
      </c>
      <c r="L178" s="81">
        <v>0.12</v>
      </c>
      <c r="M178" s="81">
        <v>1.8000000000000002E-2</v>
      </c>
      <c r="N178" s="81">
        <v>0.03</v>
      </c>
      <c r="O178" s="81">
        <v>22.020000000000003</v>
      </c>
      <c r="P178" s="81">
        <v>0</v>
      </c>
      <c r="Q178" s="81">
        <v>27.06</v>
      </c>
      <c r="R178" s="81">
        <v>9.3000000000000007</v>
      </c>
      <c r="S178" s="81">
        <v>0.48</v>
      </c>
      <c r="T178" s="81">
        <v>10.02</v>
      </c>
      <c r="U178" s="1"/>
      <c r="V178" s="1"/>
      <c r="W178" s="39" t="s">
        <v>226</v>
      </c>
    </row>
    <row r="179" spans="1:23" ht="17.399999999999999" customHeight="1">
      <c r="A179" s="87"/>
      <c r="B179" s="135" t="s">
        <v>77</v>
      </c>
      <c r="C179" s="136"/>
      <c r="D179" s="136">
        <v>36.06</v>
      </c>
      <c r="E179" s="81">
        <v>28.860000000000003</v>
      </c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1"/>
      <c r="V179" s="1"/>
      <c r="W179" s="40" t="s">
        <v>172</v>
      </c>
    </row>
    <row r="180" spans="1:23" ht="17.25" customHeight="1">
      <c r="A180" s="87"/>
      <c r="B180" s="135" t="s">
        <v>96</v>
      </c>
      <c r="C180" s="136"/>
      <c r="D180" s="136">
        <v>15.060000000000002</v>
      </c>
      <c r="E180" s="81">
        <v>12</v>
      </c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1"/>
      <c r="V180" s="1"/>
      <c r="W180" s="39" t="s">
        <v>227</v>
      </c>
    </row>
    <row r="181" spans="1:23" ht="14.25" customHeight="1">
      <c r="A181" s="87"/>
      <c r="B181" s="135" t="s">
        <v>95</v>
      </c>
      <c r="C181" s="136"/>
      <c r="D181" s="136">
        <v>15.060000000000002</v>
      </c>
      <c r="E181" s="81">
        <v>12</v>
      </c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1"/>
      <c r="V181" s="1"/>
      <c r="W181" s="40" t="s">
        <v>172</v>
      </c>
    </row>
    <row r="182" spans="1:23">
      <c r="A182" s="168"/>
      <c r="B182" s="135" t="s">
        <v>108</v>
      </c>
      <c r="C182" s="136"/>
      <c r="D182" s="136">
        <v>5.34</v>
      </c>
      <c r="E182" s="81">
        <v>4.8000000000000007</v>
      </c>
      <c r="F182" s="81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1"/>
      <c r="V182" s="1"/>
      <c r="W182" s="39" t="s">
        <v>228</v>
      </c>
    </row>
    <row r="183" spans="1:23">
      <c r="A183" s="168"/>
      <c r="B183" s="135" t="s">
        <v>78</v>
      </c>
      <c r="C183" s="136"/>
      <c r="D183" s="136">
        <v>6</v>
      </c>
      <c r="E183" s="81">
        <v>6</v>
      </c>
      <c r="F183" s="81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1"/>
      <c r="V183" s="1"/>
      <c r="W183" s="41">
        <v>0.51</v>
      </c>
    </row>
    <row r="184" spans="1:23" ht="24.75" customHeight="1">
      <c r="A184" s="168"/>
      <c r="B184" s="135" t="s">
        <v>109</v>
      </c>
      <c r="C184" s="136"/>
      <c r="D184" s="136">
        <v>0.18</v>
      </c>
      <c r="E184" s="81">
        <v>0.18</v>
      </c>
      <c r="F184" s="81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1"/>
      <c r="V184" s="1"/>
      <c r="W184" s="39" t="s">
        <v>229</v>
      </c>
    </row>
    <row r="185" spans="1:23" ht="12.75" customHeight="1">
      <c r="A185" s="168"/>
      <c r="B185" s="73" t="s">
        <v>3</v>
      </c>
      <c r="C185" s="136"/>
      <c r="D185" s="136">
        <v>3</v>
      </c>
      <c r="E185" s="81">
        <v>3</v>
      </c>
      <c r="F185" s="81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1"/>
      <c r="V185" s="1"/>
      <c r="W185" s="41">
        <v>0.15</v>
      </c>
    </row>
    <row r="186" spans="1:23" ht="14.25" customHeight="1">
      <c r="A186" s="168"/>
      <c r="B186" s="73" t="s">
        <v>80</v>
      </c>
      <c r="C186" s="136"/>
      <c r="D186" s="136">
        <v>0.12</v>
      </c>
      <c r="E186" s="81">
        <v>0.12</v>
      </c>
      <c r="F186" s="81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1"/>
      <c r="V186" s="1"/>
      <c r="W186" s="39" t="s">
        <v>230</v>
      </c>
    </row>
    <row r="187" spans="1:23" ht="36.75" customHeight="1">
      <c r="A187" s="169">
        <v>124</v>
      </c>
      <c r="B187" s="73" t="s">
        <v>127</v>
      </c>
      <c r="C187" s="170">
        <v>200</v>
      </c>
      <c r="D187" s="137"/>
      <c r="E187" s="137"/>
      <c r="F187" s="77">
        <v>4.6399999999999997</v>
      </c>
      <c r="G187" s="77">
        <v>5.6</v>
      </c>
      <c r="H187" s="77">
        <v>5.76</v>
      </c>
      <c r="I187" s="77">
        <v>92.2</v>
      </c>
      <c r="J187" s="77">
        <v>10.8</v>
      </c>
      <c r="K187" s="77">
        <v>105.04</v>
      </c>
      <c r="L187" s="77">
        <v>0</v>
      </c>
      <c r="M187" s="77">
        <v>2.4E-2</v>
      </c>
      <c r="N187" s="77">
        <v>3.2000000000000001E-2</v>
      </c>
      <c r="O187" s="77">
        <v>37.44</v>
      </c>
      <c r="P187" s="77">
        <v>0</v>
      </c>
      <c r="Q187" s="77">
        <v>31.04</v>
      </c>
      <c r="R187" s="77">
        <v>13.2</v>
      </c>
      <c r="S187" s="77">
        <v>0.48</v>
      </c>
      <c r="T187" s="77">
        <v>15.2</v>
      </c>
      <c r="U187" s="1"/>
      <c r="V187" s="1"/>
      <c r="W187" s="40" t="s">
        <v>172</v>
      </c>
    </row>
    <row r="188" spans="1:23" ht="19.2" customHeight="1">
      <c r="A188" s="169"/>
      <c r="B188" s="73" t="s">
        <v>77</v>
      </c>
      <c r="C188" s="171"/>
      <c r="D188" s="171">
        <v>50.4</v>
      </c>
      <c r="E188" s="77">
        <v>40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1"/>
      <c r="V188" s="1"/>
      <c r="W188" s="39" t="s">
        <v>231</v>
      </c>
    </row>
    <row r="189" spans="1:23">
      <c r="A189" s="169"/>
      <c r="B189" s="73" t="s">
        <v>76</v>
      </c>
      <c r="C189" s="171"/>
      <c r="D189" s="171">
        <v>32</v>
      </c>
      <c r="E189" s="77">
        <v>24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1"/>
      <c r="V189" s="1"/>
      <c r="W189" s="41">
        <v>0.52</v>
      </c>
    </row>
    <row r="190" spans="1:23" ht="15" customHeight="1">
      <c r="A190" s="169"/>
      <c r="B190" s="73" t="s">
        <v>1</v>
      </c>
      <c r="C190" s="171"/>
      <c r="D190" s="171">
        <v>10.4</v>
      </c>
      <c r="E190" s="77">
        <v>8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1"/>
      <c r="V190" s="1"/>
      <c r="W190" s="39" t="s">
        <v>232</v>
      </c>
    </row>
    <row r="191" spans="1:23" ht="16.2" customHeight="1">
      <c r="A191" s="169"/>
      <c r="B191" s="73" t="s">
        <v>128</v>
      </c>
      <c r="C191" s="171"/>
      <c r="D191" s="171">
        <v>2.4</v>
      </c>
      <c r="E191" s="77">
        <v>2.4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1"/>
      <c r="V191" s="1"/>
      <c r="W191" s="40" t="s">
        <v>172</v>
      </c>
    </row>
    <row r="192" spans="1:23">
      <c r="A192" s="169"/>
      <c r="B192" s="73" t="s">
        <v>12</v>
      </c>
      <c r="C192" s="171"/>
      <c r="D192" s="171">
        <v>9.6</v>
      </c>
      <c r="E192" s="77">
        <v>8</v>
      </c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1"/>
      <c r="V192" s="1"/>
      <c r="W192" s="39" t="s">
        <v>233</v>
      </c>
    </row>
    <row r="193" spans="1:23">
      <c r="A193" s="169"/>
      <c r="B193" s="73" t="s">
        <v>67</v>
      </c>
      <c r="C193" s="171"/>
      <c r="D193" s="171">
        <v>4</v>
      </c>
      <c r="E193" s="77">
        <v>4</v>
      </c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1"/>
      <c r="V193" s="1"/>
      <c r="W193" s="40" t="s">
        <v>172</v>
      </c>
    </row>
    <row r="194" spans="1:23">
      <c r="A194" s="169"/>
      <c r="B194" s="73" t="s">
        <v>6</v>
      </c>
      <c r="C194" s="171"/>
      <c r="D194" s="171">
        <v>160</v>
      </c>
      <c r="E194" s="77">
        <v>160</v>
      </c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1"/>
      <c r="V194" s="1"/>
      <c r="W194" s="39" t="s">
        <v>234</v>
      </c>
    </row>
    <row r="195" spans="1:23" ht="33" customHeight="1">
      <c r="A195" s="80">
        <v>494</v>
      </c>
      <c r="B195" s="73" t="s">
        <v>102</v>
      </c>
      <c r="C195" s="161">
        <v>100</v>
      </c>
      <c r="D195" s="80"/>
      <c r="E195" s="80"/>
      <c r="F195" s="172">
        <v>20.8</v>
      </c>
      <c r="G195" s="172">
        <v>17</v>
      </c>
      <c r="H195" s="172">
        <v>0.7</v>
      </c>
      <c r="I195" s="172">
        <v>238.9</v>
      </c>
      <c r="J195" s="81">
        <v>1.2</v>
      </c>
      <c r="K195" s="81">
        <v>9</v>
      </c>
      <c r="L195" s="81">
        <v>0</v>
      </c>
      <c r="M195" s="81">
        <v>0.17</v>
      </c>
      <c r="N195" s="81">
        <v>0.1</v>
      </c>
      <c r="O195" s="81">
        <v>46</v>
      </c>
      <c r="P195" s="81"/>
      <c r="Q195" s="81">
        <v>168</v>
      </c>
      <c r="R195" s="81">
        <v>71</v>
      </c>
      <c r="S195" s="81">
        <v>1.2</v>
      </c>
      <c r="T195" s="81">
        <v>0</v>
      </c>
      <c r="U195" s="1"/>
      <c r="V195" s="1"/>
      <c r="W195" s="40" t="s">
        <v>184</v>
      </c>
    </row>
    <row r="196" spans="1:23" ht="15" customHeight="1">
      <c r="A196" s="78"/>
      <c r="B196" s="73" t="s">
        <v>103</v>
      </c>
      <c r="C196" s="161"/>
      <c r="D196" s="173">
        <v>108</v>
      </c>
      <c r="E196" s="173">
        <v>108</v>
      </c>
      <c r="F196" s="172"/>
      <c r="G196" s="172"/>
      <c r="H196" s="172"/>
      <c r="I196" s="172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1"/>
      <c r="V196" s="1"/>
      <c r="W196" s="42" t="s">
        <v>235</v>
      </c>
    </row>
    <row r="197" spans="1:23" ht="15" customHeight="1">
      <c r="A197" s="78"/>
      <c r="B197" s="73" t="s">
        <v>78</v>
      </c>
      <c r="C197" s="161"/>
      <c r="D197" s="173">
        <v>2.2000000000000002</v>
      </c>
      <c r="E197" s="173">
        <v>2.2000000000000002</v>
      </c>
      <c r="F197" s="172"/>
      <c r="G197" s="172"/>
      <c r="H197" s="172"/>
      <c r="I197" s="172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1"/>
      <c r="V197" s="1"/>
      <c r="W197" s="43">
        <v>45148</v>
      </c>
    </row>
    <row r="198" spans="1:23" ht="21" customHeight="1">
      <c r="A198" s="78"/>
      <c r="B198" s="73" t="s">
        <v>111</v>
      </c>
      <c r="C198" s="161"/>
      <c r="D198" s="173">
        <v>0.2</v>
      </c>
      <c r="E198" s="173">
        <v>0.2</v>
      </c>
      <c r="F198" s="172"/>
      <c r="G198" s="172"/>
      <c r="H198" s="172"/>
      <c r="I198" s="172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1"/>
      <c r="V198" s="1"/>
    </row>
    <row r="199" spans="1:23" ht="25.5" customHeight="1">
      <c r="A199" s="74" t="s">
        <v>45</v>
      </c>
      <c r="B199" s="74" t="s">
        <v>57</v>
      </c>
      <c r="C199" s="79">
        <v>150</v>
      </c>
      <c r="D199" s="84"/>
      <c r="E199" s="84"/>
      <c r="F199" s="100">
        <v>5.4</v>
      </c>
      <c r="G199" s="100">
        <v>4.9499999999999993</v>
      </c>
      <c r="H199" s="100">
        <v>33</v>
      </c>
      <c r="I199" s="100">
        <v>196.8</v>
      </c>
      <c r="J199" s="100">
        <v>0</v>
      </c>
      <c r="K199" s="97">
        <v>18.524999999999999</v>
      </c>
      <c r="L199" s="97">
        <v>0.09</v>
      </c>
      <c r="M199" s="97">
        <v>0.06</v>
      </c>
      <c r="N199" s="97">
        <v>0.03</v>
      </c>
      <c r="O199" s="97">
        <v>12.075000000000001</v>
      </c>
      <c r="P199" s="97">
        <v>0</v>
      </c>
      <c r="Q199" s="97">
        <v>41.174999999999997</v>
      </c>
      <c r="R199" s="97">
        <v>7.1999999999999993</v>
      </c>
      <c r="S199" s="97">
        <v>0.73499999999999999</v>
      </c>
      <c r="T199" s="97">
        <v>21.075000000000003</v>
      </c>
      <c r="U199" s="1"/>
      <c r="V199" s="1"/>
    </row>
    <row r="200" spans="1:23" ht="15" customHeight="1">
      <c r="A200" s="74"/>
      <c r="B200" s="74" t="s">
        <v>83</v>
      </c>
      <c r="C200" s="84"/>
      <c r="D200" s="84">
        <v>51</v>
      </c>
      <c r="E200" s="77">
        <v>51</v>
      </c>
      <c r="F200" s="77"/>
      <c r="G200" s="77"/>
      <c r="H200" s="77"/>
      <c r="I200" s="77"/>
      <c r="J200" s="77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"/>
      <c r="V200" s="1"/>
    </row>
    <row r="201" spans="1:23" ht="15" customHeight="1">
      <c r="A201" s="74"/>
      <c r="B201" s="74" t="s">
        <v>67</v>
      </c>
      <c r="C201" s="84"/>
      <c r="D201" s="84">
        <v>6.8249999999999993</v>
      </c>
      <c r="E201" s="77">
        <v>6.8249999999999993</v>
      </c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1"/>
      <c r="V201" s="1"/>
    </row>
    <row r="202" spans="1:23" ht="21.75" customHeight="1">
      <c r="A202" s="74"/>
      <c r="B202" s="74" t="s">
        <v>129</v>
      </c>
      <c r="C202" s="84"/>
      <c r="D202" s="84">
        <v>0.52499999999999991</v>
      </c>
      <c r="E202" s="77">
        <v>0.52499999999999991</v>
      </c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1"/>
      <c r="V202" s="1"/>
    </row>
    <row r="203" spans="1:23" ht="15" customHeight="1">
      <c r="A203" s="74"/>
      <c r="B203" s="74" t="s">
        <v>3</v>
      </c>
      <c r="C203" s="84"/>
      <c r="D203" s="84">
        <v>306</v>
      </c>
      <c r="E203" s="77">
        <v>306</v>
      </c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1"/>
      <c r="V203" s="1"/>
    </row>
    <row r="204" spans="1:23" ht="15" customHeight="1">
      <c r="A204" s="166" t="s">
        <v>74</v>
      </c>
      <c r="B204" s="166" t="s">
        <v>53</v>
      </c>
      <c r="C204" s="174">
        <v>40</v>
      </c>
      <c r="D204" s="174"/>
      <c r="E204" s="174"/>
      <c r="F204" s="145">
        <v>2.2999999999999998</v>
      </c>
      <c r="G204" s="145">
        <v>1.9</v>
      </c>
      <c r="H204" s="145">
        <v>30.42</v>
      </c>
      <c r="I204" s="145">
        <v>148.22999999999999</v>
      </c>
      <c r="J204" s="77">
        <v>0</v>
      </c>
      <c r="K204" s="77">
        <v>0</v>
      </c>
      <c r="L204" s="77">
        <v>0</v>
      </c>
      <c r="M204" s="77">
        <v>0</v>
      </c>
      <c r="N204" s="77">
        <v>0</v>
      </c>
      <c r="O204" s="77">
        <v>0</v>
      </c>
      <c r="P204" s="77"/>
      <c r="Q204" s="77">
        <v>0</v>
      </c>
      <c r="R204" s="77">
        <v>0</v>
      </c>
      <c r="S204" s="77">
        <v>0</v>
      </c>
      <c r="T204" s="77">
        <v>0</v>
      </c>
      <c r="U204" s="1"/>
      <c r="V204" s="1"/>
    </row>
    <row r="205" spans="1:23" ht="28.5" customHeight="1">
      <c r="A205" s="83" t="s">
        <v>122</v>
      </c>
      <c r="B205" s="93" t="s">
        <v>170</v>
      </c>
      <c r="C205" s="94">
        <v>15</v>
      </c>
      <c r="D205" s="95"/>
      <c r="E205" s="95"/>
      <c r="F205" s="96">
        <v>1.1399999999999999</v>
      </c>
      <c r="G205" s="96">
        <v>0.12</v>
      </c>
      <c r="H205" s="96">
        <v>12.38</v>
      </c>
      <c r="I205" s="96">
        <v>35.25</v>
      </c>
      <c r="J205" s="97">
        <v>0.03</v>
      </c>
      <c r="K205" s="98">
        <v>1E-4</v>
      </c>
      <c r="L205" s="97">
        <v>0</v>
      </c>
      <c r="M205" s="99">
        <v>0.06</v>
      </c>
      <c r="N205" s="100">
        <v>0.04</v>
      </c>
      <c r="O205" s="100">
        <v>18.75</v>
      </c>
      <c r="P205" s="100"/>
      <c r="Q205" s="100">
        <v>19.350000000000001</v>
      </c>
      <c r="R205" s="100">
        <v>6.15</v>
      </c>
      <c r="S205" s="100">
        <v>0.54</v>
      </c>
      <c r="T205" s="100">
        <v>0.48</v>
      </c>
      <c r="U205" s="1"/>
      <c r="V205" s="1"/>
    </row>
    <row r="206" spans="1:23" ht="28.5" customHeight="1">
      <c r="A206" s="83" t="s">
        <v>122</v>
      </c>
      <c r="B206" s="101" t="s">
        <v>171</v>
      </c>
      <c r="C206" s="94">
        <v>15</v>
      </c>
      <c r="D206" s="95"/>
      <c r="E206" s="95"/>
      <c r="F206" s="96">
        <v>0.92</v>
      </c>
      <c r="G206" s="96">
        <v>2.83</v>
      </c>
      <c r="H206" s="96">
        <v>0.49</v>
      </c>
      <c r="I206" s="96">
        <v>51</v>
      </c>
      <c r="J206" s="100">
        <v>0.03</v>
      </c>
      <c r="K206" s="100">
        <v>1E-4</v>
      </c>
      <c r="L206" s="97">
        <v>0</v>
      </c>
      <c r="M206" s="100">
        <v>0.06</v>
      </c>
      <c r="N206" s="102">
        <v>1E-4</v>
      </c>
      <c r="O206" s="100">
        <v>4.95</v>
      </c>
      <c r="P206" s="100"/>
      <c r="Q206" s="100">
        <v>29.1</v>
      </c>
      <c r="R206" s="100">
        <v>8.5500000000000007</v>
      </c>
      <c r="S206" s="100">
        <v>0.68</v>
      </c>
      <c r="T206" s="100">
        <v>0.48</v>
      </c>
      <c r="U206" s="1"/>
      <c r="V206" s="1"/>
    </row>
    <row r="207" spans="1:23" ht="24" customHeight="1">
      <c r="A207" s="74" t="s">
        <v>8</v>
      </c>
      <c r="B207" s="74" t="s">
        <v>33</v>
      </c>
      <c r="C207" s="77">
        <v>200</v>
      </c>
      <c r="D207" s="84"/>
      <c r="E207" s="84"/>
      <c r="F207" s="77">
        <v>0.2</v>
      </c>
      <c r="G207" s="77">
        <v>0</v>
      </c>
      <c r="H207" s="77">
        <v>6.5</v>
      </c>
      <c r="I207" s="77">
        <v>26.8</v>
      </c>
      <c r="J207" s="77">
        <v>0.04</v>
      </c>
      <c r="K207" s="77">
        <v>0.3</v>
      </c>
      <c r="L207" s="77">
        <v>0</v>
      </c>
      <c r="M207" s="77">
        <v>0</v>
      </c>
      <c r="N207" s="77">
        <v>0.01</v>
      </c>
      <c r="O207" s="77">
        <v>4.2</v>
      </c>
      <c r="P207" s="77"/>
      <c r="Q207" s="77">
        <v>7.2</v>
      </c>
      <c r="R207" s="77">
        <v>3.8</v>
      </c>
      <c r="S207" s="77">
        <v>0.73</v>
      </c>
      <c r="T207" s="77">
        <v>0</v>
      </c>
      <c r="U207" s="1"/>
      <c r="V207" s="1"/>
    </row>
    <row r="208" spans="1:23">
      <c r="A208" s="103"/>
      <c r="B208" s="103" t="s">
        <v>73</v>
      </c>
      <c r="C208" s="77"/>
      <c r="D208" s="77">
        <v>1</v>
      </c>
      <c r="E208" s="77">
        <v>1</v>
      </c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1"/>
      <c r="V208" s="1"/>
    </row>
    <row r="209" spans="1:22" ht="15" customHeight="1">
      <c r="A209" s="103"/>
      <c r="B209" s="103" t="s">
        <v>68</v>
      </c>
      <c r="C209" s="77"/>
      <c r="D209" s="77">
        <v>7</v>
      </c>
      <c r="E209" s="77">
        <v>7</v>
      </c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1"/>
      <c r="V209" s="1"/>
    </row>
    <row r="210" spans="1:22" ht="15" customHeight="1">
      <c r="A210" s="103"/>
      <c r="B210" s="103" t="s">
        <v>3</v>
      </c>
      <c r="C210" s="77"/>
      <c r="D210" s="77">
        <v>200</v>
      </c>
      <c r="E210" s="77">
        <v>200</v>
      </c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1"/>
      <c r="V210" s="1"/>
    </row>
    <row r="211" spans="1:22">
      <c r="A211" s="104" t="s">
        <v>37</v>
      </c>
      <c r="B211" s="104"/>
      <c r="C211" s="100">
        <f>SUM(C178:C210)</f>
        <v>780</v>
      </c>
      <c r="D211" s="147"/>
      <c r="E211" s="147"/>
      <c r="F211" s="82">
        <f t="shared" ref="F211:O211" si="3">SUM(F178:F210)</f>
        <v>36.720000000000006</v>
      </c>
      <c r="G211" s="82">
        <f t="shared" si="3"/>
        <v>38.999999999999993</v>
      </c>
      <c r="H211" s="82">
        <f t="shared" si="3"/>
        <v>91.469999999999985</v>
      </c>
      <c r="I211" s="175">
        <f t="shared" si="3"/>
        <v>862.78</v>
      </c>
      <c r="J211" s="82">
        <f t="shared" si="3"/>
        <v>29.439999999999998</v>
      </c>
      <c r="K211" s="82">
        <f t="shared" si="3"/>
        <v>163.40520000000004</v>
      </c>
      <c r="L211" s="82">
        <f t="shared" si="3"/>
        <v>0.21</v>
      </c>
      <c r="M211" s="82">
        <f t="shared" si="3"/>
        <v>0.39200000000000002</v>
      </c>
      <c r="N211" s="82">
        <f t="shared" si="3"/>
        <v>0.24210000000000001</v>
      </c>
      <c r="O211" s="82">
        <f t="shared" si="3"/>
        <v>145.435</v>
      </c>
      <c r="P211" s="82"/>
      <c r="Q211" s="82">
        <f>SUM(Q178:Q210)</f>
        <v>322.92500000000001</v>
      </c>
      <c r="R211" s="82">
        <f>SUM(R178:R210)</f>
        <v>119.2</v>
      </c>
      <c r="S211" s="82">
        <f>SUM(S178:S210)</f>
        <v>4.8450000000000006</v>
      </c>
      <c r="T211" s="82">
        <f>SUM(T178:T210)</f>
        <v>47.254999999999995</v>
      </c>
      <c r="U211" s="1"/>
      <c r="V211" s="1"/>
    </row>
    <row r="212" spans="1:22">
      <c r="A212" s="107"/>
      <c r="B212" s="107"/>
      <c r="C212" s="120"/>
      <c r="D212" s="156"/>
      <c r="E212" s="156"/>
      <c r="F212" s="116"/>
      <c r="G212" s="116"/>
      <c r="H212" s="116"/>
      <c r="I212" s="17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"/>
      <c r="V212" s="1"/>
    </row>
    <row r="213" spans="1:22">
      <c r="A213" s="107"/>
      <c r="B213" s="107"/>
      <c r="C213" s="120"/>
      <c r="D213" s="156"/>
      <c r="E213" s="156"/>
      <c r="F213" s="116"/>
      <c r="G213" s="116"/>
      <c r="H213" s="116"/>
      <c r="I213" s="17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"/>
      <c r="V213" s="1"/>
    </row>
    <row r="214" spans="1:22">
      <c r="A214" s="107"/>
      <c r="B214" s="107"/>
      <c r="C214" s="120"/>
      <c r="D214" s="156"/>
      <c r="E214" s="156"/>
      <c r="F214" s="116"/>
      <c r="G214" s="116"/>
      <c r="H214" s="116"/>
      <c r="I214" s="17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"/>
      <c r="V214" s="1"/>
    </row>
    <row r="215" spans="1:22">
      <c r="A215" s="107"/>
      <c r="B215" s="107"/>
      <c r="C215" s="120"/>
      <c r="D215" s="156"/>
      <c r="E215" s="156"/>
      <c r="F215" s="116"/>
      <c r="G215" s="116"/>
      <c r="H215" s="116"/>
      <c r="I215" s="17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"/>
      <c r="V215" s="1"/>
    </row>
    <row r="216" spans="1:22">
      <c r="A216" s="107"/>
      <c r="B216" s="107"/>
      <c r="C216" s="120"/>
      <c r="D216" s="156"/>
      <c r="E216" s="156"/>
      <c r="F216" s="116"/>
      <c r="G216" s="116"/>
      <c r="H216" s="116"/>
      <c r="I216" s="17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"/>
      <c r="V216" s="1"/>
    </row>
    <row r="217" spans="1:22">
      <c r="A217" s="107"/>
      <c r="B217" s="107"/>
      <c r="C217" s="120"/>
      <c r="D217" s="156"/>
      <c r="E217" s="156"/>
      <c r="F217" s="116"/>
      <c r="G217" s="116"/>
      <c r="H217" s="116"/>
      <c r="I217" s="17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"/>
      <c r="V217" s="1"/>
    </row>
    <row r="218" spans="1:22">
      <c r="A218" s="107"/>
      <c r="B218" s="107"/>
      <c r="C218" s="120"/>
      <c r="D218" s="156"/>
      <c r="E218" s="156"/>
      <c r="F218" s="116"/>
      <c r="G218" s="116"/>
      <c r="H218" s="116"/>
      <c r="I218" s="17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"/>
      <c r="V218" s="1"/>
    </row>
    <row r="219" spans="1:22">
      <c r="A219" s="107"/>
      <c r="B219" s="107"/>
      <c r="C219" s="120"/>
      <c r="D219" s="156"/>
      <c r="E219" s="156"/>
      <c r="F219" s="116"/>
      <c r="G219" s="116"/>
      <c r="H219" s="116"/>
      <c r="I219" s="17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"/>
      <c r="V219" s="1"/>
    </row>
    <row r="220" spans="1:22">
      <c r="A220" s="107"/>
      <c r="B220" s="107"/>
      <c r="C220" s="120"/>
      <c r="D220" s="156"/>
      <c r="E220" s="156"/>
      <c r="F220" s="116"/>
      <c r="G220" s="116"/>
      <c r="H220" s="116"/>
      <c r="I220" s="17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"/>
      <c r="V220" s="1"/>
    </row>
    <row r="221" spans="1:22">
      <c r="A221" s="107"/>
      <c r="B221" s="107"/>
      <c r="C221" s="120"/>
      <c r="D221" s="156"/>
      <c r="E221" s="156"/>
      <c r="F221" s="116"/>
      <c r="G221" s="116"/>
      <c r="H221" s="116"/>
      <c r="I221" s="17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"/>
      <c r="V221" s="1"/>
    </row>
    <row r="222" spans="1:22">
      <c r="A222" s="157" t="s">
        <v>112</v>
      </c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9"/>
      <c r="U222" s="1"/>
      <c r="V222" s="1"/>
    </row>
    <row r="223" spans="1:22">
      <c r="A223" s="125" t="s">
        <v>119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7"/>
      <c r="U223" s="1"/>
      <c r="V223" s="1"/>
    </row>
    <row r="224" spans="1:22" ht="15.75" customHeight="1">
      <c r="A224" s="128" t="s">
        <v>114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29"/>
      <c r="U224" s="1"/>
      <c r="V224" s="1"/>
    </row>
    <row r="225" spans="1:22">
      <c r="A225" s="130" t="s">
        <v>115</v>
      </c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2"/>
      <c r="U225" s="1"/>
      <c r="V225" s="1"/>
    </row>
    <row r="226" spans="1:22" ht="15" customHeight="1">
      <c r="A226" s="130" t="s">
        <v>146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2"/>
      <c r="U226" s="1"/>
      <c r="V226" s="1"/>
    </row>
    <row r="227" spans="1:22">
      <c r="A227" s="133" t="s">
        <v>14</v>
      </c>
      <c r="B227" s="133" t="s">
        <v>15</v>
      </c>
      <c r="C227" s="133" t="s">
        <v>5</v>
      </c>
      <c r="D227" s="83"/>
      <c r="E227" s="83"/>
      <c r="F227" s="133" t="s">
        <v>16</v>
      </c>
      <c r="G227" s="133"/>
      <c r="H227" s="133"/>
      <c r="I227" s="133" t="s">
        <v>17</v>
      </c>
      <c r="J227" s="133" t="s">
        <v>18</v>
      </c>
      <c r="K227" s="133"/>
      <c r="L227" s="133"/>
      <c r="M227" s="133"/>
      <c r="N227" s="133"/>
      <c r="O227" s="133" t="s">
        <v>19</v>
      </c>
      <c r="P227" s="133"/>
      <c r="Q227" s="133"/>
      <c r="R227" s="133"/>
      <c r="S227" s="133"/>
      <c r="T227" s="133"/>
      <c r="U227" s="1"/>
      <c r="V227" s="1"/>
    </row>
    <row r="228" spans="1:22" ht="29.25" customHeight="1">
      <c r="A228" s="133"/>
      <c r="B228" s="133" t="s">
        <v>15</v>
      </c>
      <c r="C228" s="133" t="s">
        <v>5</v>
      </c>
      <c r="D228" s="83"/>
      <c r="E228" s="83"/>
      <c r="F228" s="83" t="s">
        <v>20</v>
      </c>
      <c r="G228" s="83" t="s">
        <v>21</v>
      </c>
      <c r="H228" s="83" t="s">
        <v>22</v>
      </c>
      <c r="I228" s="133" t="s">
        <v>17</v>
      </c>
      <c r="J228" s="83" t="s">
        <v>23</v>
      </c>
      <c r="K228" s="83" t="s">
        <v>24</v>
      </c>
      <c r="L228" s="83" t="s">
        <v>25</v>
      </c>
      <c r="M228" s="83" t="s">
        <v>26</v>
      </c>
      <c r="N228" s="83" t="s">
        <v>27</v>
      </c>
      <c r="O228" s="133" t="s">
        <v>28</v>
      </c>
      <c r="P228" s="133"/>
      <c r="Q228" s="83" t="s">
        <v>29</v>
      </c>
      <c r="R228" s="83" t="s">
        <v>30</v>
      </c>
      <c r="S228" s="83" t="s">
        <v>31</v>
      </c>
      <c r="T228" s="83" t="s">
        <v>32</v>
      </c>
      <c r="U228" s="1"/>
      <c r="V228" s="1"/>
    </row>
    <row r="229" spans="1:22">
      <c r="A229" s="134" t="s">
        <v>0</v>
      </c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"/>
      <c r="V229" s="1"/>
    </row>
    <row r="230" spans="1:22" ht="39" customHeight="1">
      <c r="A230" s="83" t="s">
        <v>62</v>
      </c>
      <c r="B230" s="74" t="s">
        <v>63</v>
      </c>
      <c r="C230" s="79">
        <v>60</v>
      </c>
      <c r="D230" s="143"/>
      <c r="E230" s="143"/>
      <c r="F230" s="81">
        <v>0.6</v>
      </c>
      <c r="G230" s="81">
        <v>5.3</v>
      </c>
      <c r="H230" s="81">
        <v>4.0999999999999996</v>
      </c>
      <c r="I230" s="81">
        <v>67.099999999999994</v>
      </c>
      <c r="J230" s="81">
        <v>2.2999999999999998</v>
      </c>
      <c r="K230" s="81">
        <v>72.900000000000006</v>
      </c>
      <c r="L230" s="81">
        <v>0</v>
      </c>
      <c r="M230" s="81">
        <v>0.01</v>
      </c>
      <c r="N230" s="81">
        <v>0.01</v>
      </c>
      <c r="O230" s="81">
        <v>12</v>
      </c>
      <c r="P230" s="81"/>
      <c r="Q230" s="81">
        <v>21</v>
      </c>
      <c r="R230" s="81">
        <v>9.6999999999999993</v>
      </c>
      <c r="S230" s="81">
        <v>0.42</v>
      </c>
      <c r="T230" s="81">
        <v>7.92</v>
      </c>
      <c r="U230" s="1"/>
      <c r="V230" s="1"/>
    </row>
    <row r="231" spans="1:22" ht="15" customHeight="1">
      <c r="A231" s="83"/>
      <c r="B231" s="74" t="s">
        <v>76</v>
      </c>
      <c r="C231" s="95"/>
      <c r="D231" s="79">
        <v>18</v>
      </c>
      <c r="E231" s="81">
        <v>13.200000000000001</v>
      </c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"/>
      <c r="V231" s="1"/>
    </row>
    <row r="232" spans="1:22" ht="15" customHeight="1">
      <c r="A232" s="83"/>
      <c r="B232" s="74" t="s">
        <v>12</v>
      </c>
      <c r="C232" s="95"/>
      <c r="D232" s="79">
        <v>11.219999999999999</v>
      </c>
      <c r="E232" s="81">
        <v>9</v>
      </c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"/>
      <c r="V232" s="1"/>
    </row>
    <row r="233" spans="1:22">
      <c r="A233" s="83"/>
      <c r="B233" s="74" t="s">
        <v>1</v>
      </c>
      <c r="C233" s="95"/>
      <c r="D233" s="79">
        <v>7.5</v>
      </c>
      <c r="E233" s="81">
        <v>6</v>
      </c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"/>
      <c r="V233" s="1"/>
    </row>
    <row r="234" spans="1:22" ht="15" customHeight="1">
      <c r="A234" s="83"/>
      <c r="B234" s="74" t="s">
        <v>10</v>
      </c>
      <c r="C234" s="95"/>
      <c r="D234" s="79">
        <v>11.219999999999999</v>
      </c>
      <c r="E234" s="81">
        <v>9</v>
      </c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"/>
      <c r="V234" s="1"/>
    </row>
    <row r="235" spans="1:22" ht="15" customHeight="1">
      <c r="A235" s="83"/>
      <c r="B235" s="74" t="s">
        <v>104</v>
      </c>
      <c r="C235" s="95"/>
      <c r="D235" s="79">
        <v>22.5</v>
      </c>
      <c r="E235" s="81">
        <v>18</v>
      </c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"/>
      <c r="V235" s="1"/>
    </row>
    <row r="236" spans="1:22" ht="15" customHeight="1">
      <c r="A236" s="83"/>
      <c r="B236" s="74" t="s">
        <v>78</v>
      </c>
      <c r="C236" s="95"/>
      <c r="D236" s="79">
        <v>6</v>
      </c>
      <c r="E236" s="81">
        <v>6</v>
      </c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"/>
      <c r="V236" s="1"/>
    </row>
    <row r="237" spans="1:22" ht="15" customHeight="1">
      <c r="A237" s="83"/>
      <c r="B237" s="74" t="s">
        <v>111</v>
      </c>
      <c r="C237" s="95"/>
      <c r="D237" s="79">
        <v>0.12</v>
      </c>
      <c r="E237" s="81">
        <v>0.12</v>
      </c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"/>
      <c r="V237" s="1"/>
    </row>
    <row r="238" spans="1:22" ht="30" customHeight="1">
      <c r="A238" s="83" t="s">
        <v>132</v>
      </c>
      <c r="B238" s="177" t="s">
        <v>131</v>
      </c>
      <c r="C238" s="79">
        <v>200</v>
      </c>
      <c r="D238" s="178"/>
      <c r="E238" s="178"/>
      <c r="F238" s="172">
        <v>7.2</v>
      </c>
      <c r="G238" s="179">
        <v>3.8</v>
      </c>
      <c r="H238" s="172">
        <v>19.2</v>
      </c>
      <c r="I238" s="172">
        <v>141.1</v>
      </c>
      <c r="J238" s="100">
        <v>3</v>
      </c>
      <c r="K238" s="100">
        <v>35</v>
      </c>
      <c r="L238" s="100">
        <v>0</v>
      </c>
      <c r="M238" s="100">
        <v>0.4</v>
      </c>
      <c r="N238" s="100">
        <v>0.06</v>
      </c>
      <c r="O238" s="100">
        <v>34</v>
      </c>
      <c r="P238" s="100"/>
      <c r="Q238" s="100">
        <v>92.8</v>
      </c>
      <c r="R238" s="100">
        <v>34</v>
      </c>
      <c r="S238" s="100">
        <v>2.2000000000000002</v>
      </c>
      <c r="T238" s="100">
        <v>16</v>
      </c>
      <c r="U238" s="1"/>
      <c r="V238" s="1"/>
    </row>
    <row r="239" spans="1:22" ht="15" customHeight="1">
      <c r="A239" s="83"/>
      <c r="B239" s="177" t="s">
        <v>76</v>
      </c>
      <c r="C239" s="95"/>
      <c r="D239" s="180">
        <v>69.3</v>
      </c>
      <c r="E239" s="180">
        <v>52</v>
      </c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"/>
      <c r="V239" s="1"/>
    </row>
    <row r="240" spans="1:22" ht="15" customHeight="1">
      <c r="A240" s="83"/>
      <c r="B240" s="177" t="s">
        <v>1</v>
      </c>
      <c r="C240" s="95"/>
      <c r="D240" s="180">
        <v>10.4</v>
      </c>
      <c r="E240" s="180">
        <v>8</v>
      </c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"/>
      <c r="V240" s="1"/>
    </row>
    <row r="241" spans="1:22" ht="15" customHeight="1">
      <c r="A241" s="83"/>
      <c r="B241" s="177" t="s">
        <v>130</v>
      </c>
      <c r="C241" s="95"/>
      <c r="D241" s="180">
        <v>16</v>
      </c>
      <c r="E241" s="180">
        <v>16</v>
      </c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"/>
      <c r="V241" s="1"/>
    </row>
    <row r="242" spans="1:22" ht="15" customHeight="1">
      <c r="A242" s="83"/>
      <c r="B242" s="177" t="s">
        <v>12</v>
      </c>
      <c r="C242" s="95"/>
      <c r="D242" s="180">
        <v>10</v>
      </c>
      <c r="E242" s="180">
        <v>8</v>
      </c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"/>
      <c r="V242" s="1"/>
    </row>
    <row r="243" spans="1:22" ht="15" customHeight="1">
      <c r="A243" s="83"/>
      <c r="B243" s="177" t="s">
        <v>128</v>
      </c>
      <c r="C243" s="95"/>
      <c r="D243" s="180">
        <v>6.4</v>
      </c>
      <c r="E243" s="180">
        <v>2.4</v>
      </c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"/>
      <c r="V243" s="1"/>
    </row>
    <row r="244" spans="1:22" ht="15" customHeight="1">
      <c r="A244" s="83"/>
      <c r="B244" s="177" t="s">
        <v>78</v>
      </c>
      <c r="C244" s="95"/>
      <c r="D244" s="180">
        <v>3.2</v>
      </c>
      <c r="E244" s="180">
        <v>3.2</v>
      </c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"/>
      <c r="V244" s="1"/>
    </row>
    <row r="245" spans="1:22" ht="15" customHeight="1">
      <c r="A245" s="83"/>
      <c r="B245" s="177" t="s">
        <v>79</v>
      </c>
      <c r="C245" s="95"/>
      <c r="D245" s="180">
        <v>0.1</v>
      </c>
      <c r="E245" s="180">
        <v>0.1</v>
      </c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"/>
      <c r="V245" s="1"/>
    </row>
    <row r="246" spans="1:22">
      <c r="A246" s="83"/>
      <c r="B246" s="177" t="s">
        <v>109</v>
      </c>
      <c r="C246" s="95"/>
      <c r="D246" s="180">
        <v>0.3</v>
      </c>
      <c r="E246" s="180">
        <v>0.3</v>
      </c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"/>
      <c r="V246" s="1"/>
    </row>
    <row r="247" spans="1:22" ht="54" customHeight="1">
      <c r="A247" s="83"/>
      <c r="B247" s="181" t="s">
        <v>6</v>
      </c>
      <c r="C247" s="95"/>
      <c r="D247" s="182">
        <v>130</v>
      </c>
      <c r="E247" s="182">
        <v>130</v>
      </c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"/>
      <c r="V247" s="1"/>
    </row>
    <row r="248" spans="1:22" ht="22.8">
      <c r="A248" s="91" t="s">
        <v>61</v>
      </c>
      <c r="B248" s="141" t="s">
        <v>60</v>
      </c>
      <c r="C248" s="144">
        <v>240</v>
      </c>
      <c r="D248" s="183"/>
      <c r="E248" s="183"/>
      <c r="F248" s="82">
        <v>32.799999999999997</v>
      </c>
      <c r="G248" s="82">
        <v>4.5999999999999996</v>
      </c>
      <c r="H248" s="82">
        <v>40.1</v>
      </c>
      <c r="I248" s="82">
        <v>377.5</v>
      </c>
      <c r="J248" s="82">
        <v>2.9</v>
      </c>
      <c r="K248" s="82">
        <v>176.5</v>
      </c>
      <c r="L248" s="82">
        <v>0</v>
      </c>
      <c r="M248" s="82">
        <v>0.09</v>
      </c>
      <c r="N248" s="82">
        <v>9.2307692307692313E-2</v>
      </c>
      <c r="O248" s="82">
        <v>24</v>
      </c>
      <c r="P248" s="82">
        <v>0</v>
      </c>
      <c r="Q248" s="82">
        <v>281.26153846153846</v>
      </c>
      <c r="R248" s="82">
        <v>129.23076923076923</v>
      </c>
      <c r="S248" s="82">
        <v>24.3</v>
      </c>
      <c r="T248" s="82">
        <v>48</v>
      </c>
      <c r="U248" s="1"/>
      <c r="V248" s="1"/>
    </row>
    <row r="249" spans="1:22">
      <c r="A249" s="91"/>
      <c r="B249" s="74" t="s">
        <v>69</v>
      </c>
      <c r="C249" s="140"/>
      <c r="D249" s="82">
        <v>54.369230769230768</v>
      </c>
      <c r="E249" s="82">
        <v>54.369230769230768</v>
      </c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1"/>
      <c r="V249" s="1"/>
    </row>
    <row r="250" spans="1:22" ht="24.75" customHeight="1">
      <c r="A250" s="91"/>
      <c r="B250" s="74" t="s">
        <v>91</v>
      </c>
      <c r="C250" s="140"/>
      <c r="D250" s="82">
        <v>144.73846153846156</v>
      </c>
      <c r="E250" s="82">
        <v>127.66153846153847</v>
      </c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1"/>
      <c r="V250" s="1"/>
    </row>
    <row r="251" spans="1:22" ht="15" customHeight="1">
      <c r="A251" s="91"/>
      <c r="B251" s="74" t="s">
        <v>1</v>
      </c>
      <c r="C251" s="140"/>
      <c r="D251" s="82">
        <v>16.153846153846153</v>
      </c>
      <c r="E251" s="82">
        <v>12.830769230769231</v>
      </c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1"/>
      <c r="V251" s="1"/>
    </row>
    <row r="252" spans="1:22" ht="15" customHeight="1">
      <c r="A252" s="91"/>
      <c r="B252" s="74" t="s">
        <v>12</v>
      </c>
      <c r="C252" s="140"/>
      <c r="D252" s="82">
        <v>10.061538461538461</v>
      </c>
      <c r="E252" s="82">
        <v>8.0307692307692307</v>
      </c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1"/>
      <c r="V252" s="1"/>
    </row>
    <row r="253" spans="1:22" ht="14.4" customHeight="1">
      <c r="A253" s="91"/>
      <c r="B253" s="74" t="s">
        <v>97</v>
      </c>
      <c r="C253" s="140"/>
      <c r="D253" s="82">
        <v>12.830769230769231</v>
      </c>
      <c r="E253" s="82">
        <v>12.830769230769231</v>
      </c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1"/>
      <c r="V253" s="1"/>
    </row>
    <row r="254" spans="1:22" ht="15" customHeight="1">
      <c r="A254" s="91"/>
      <c r="B254" s="74" t="s">
        <v>78</v>
      </c>
      <c r="C254" s="140"/>
      <c r="D254" s="82">
        <v>8.0307692307692307</v>
      </c>
      <c r="E254" s="82">
        <v>8.0307692307692307</v>
      </c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1"/>
      <c r="V254" s="1"/>
    </row>
    <row r="255" spans="1:22" ht="20.399999999999999" customHeight="1">
      <c r="A255" s="91"/>
      <c r="B255" s="74" t="s">
        <v>111</v>
      </c>
      <c r="C255" s="140"/>
      <c r="D255" s="82">
        <v>0.92307692307692313</v>
      </c>
      <c r="E255" s="82">
        <v>0.92307692307692313</v>
      </c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1"/>
      <c r="V255" s="1"/>
    </row>
    <row r="256" spans="1:22" ht="15" customHeight="1">
      <c r="A256" s="91"/>
      <c r="B256" s="74" t="s">
        <v>3</v>
      </c>
      <c r="C256" s="140"/>
      <c r="D256" s="82">
        <v>217.84615384615384</v>
      </c>
      <c r="E256" s="82">
        <v>217.84615384615384</v>
      </c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1"/>
      <c r="V256" s="1"/>
    </row>
    <row r="257" spans="1:22" ht="15" customHeight="1">
      <c r="A257" s="83" t="s">
        <v>74</v>
      </c>
      <c r="B257" s="74" t="s">
        <v>58</v>
      </c>
      <c r="C257" s="84">
        <v>25</v>
      </c>
      <c r="D257" s="84"/>
      <c r="E257" s="84"/>
      <c r="F257" s="77">
        <v>0.7</v>
      </c>
      <c r="G257" s="77">
        <v>0.8</v>
      </c>
      <c r="H257" s="77">
        <v>19.5</v>
      </c>
      <c r="I257" s="77">
        <v>89</v>
      </c>
      <c r="J257" s="77">
        <v>0</v>
      </c>
      <c r="K257" s="77">
        <v>0.8</v>
      </c>
      <c r="L257" s="77">
        <v>0</v>
      </c>
      <c r="M257" s="77">
        <v>0</v>
      </c>
      <c r="N257" s="77">
        <v>0</v>
      </c>
      <c r="O257" s="77">
        <v>4</v>
      </c>
      <c r="P257" s="77"/>
      <c r="Q257" s="77">
        <v>9</v>
      </c>
      <c r="R257" s="77">
        <v>2.5</v>
      </c>
      <c r="S257" s="77">
        <v>0.3</v>
      </c>
      <c r="T257" s="77">
        <v>0</v>
      </c>
      <c r="U257" s="1"/>
      <c r="V257" s="1"/>
    </row>
    <row r="258" spans="1:22" ht="26.25" customHeight="1">
      <c r="A258" s="83" t="s">
        <v>122</v>
      </c>
      <c r="B258" s="93" t="s">
        <v>170</v>
      </c>
      <c r="C258" s="94">
        <v>15</v>
      </c>
      <c r="D258" s="95"/>
      <c r="E258" s="95"/>
      <c r="F258" s="96">
        <v>1.1399999999999999</v>
      </c>
      <c r="G258" s="96">
        <v>0.12</v>
      </c>
      <c r="H258" s="96">
        <v>12.38</v>
      </c>
      <c r="I258" s="96">
        <v>35.25</v>
      </c>
      <c r="J258" s="97">
        <v>0.03</v>
      </c>
      <c r="K258" s="98">
        <v>1E-4</v>
      </c>
      <c r="L258" s="97">
        <v>0</v>
      </c>
      <c r="M258" s="99">
        <v>0.06</v>
      </c>
      <c r="N258" s="100">
        <v>0.04</v>
      </c>
      <c r="O258" s="100">
        <v>18.75</v>
      </c>
      <c r="P258" s="100"/>
      <c r="Q258" s="100">
        <v>19.350000000000001</v>
      </c>
      <c r="R258" s="100">
        <v>6.15</v>
      </c>
      <c r="S258" s="100">
        <v>0.54</v>
      </c>
      <c r="T258" s="100">
        <v>0.48</v>
      </c>
      <c r="U258" s="1"/>
      <c r="V258" s="1"/>
    </row>
    <row r="259" spans="1:22" ht="26.25" customHeight="1">
      <c r="A259" s="83" t="s">
        <v>122</v>
      </c>
      <c r="B259" s="101" t="s">
        <v>171</v>
      </c>
      <c r="C259" s="94">
        <v>15</v>
      </c>
      <c r="D259" s="95"/>
      <c r="E259" s="95"/>
      <c r="F259" s="96">
        <v>0.92</v>
      </c>
      <c r="G259" s="96">
        <v>2.83</v>
      </c>
      <c r="H259" s="96">
        <v>0.49</v>
      </c>
      <c r="I259" s="96">
        <v>51</v>
      </c>
      <c r="J259" s="100">
        <v>0.03</v>
      </c>
      <c r="K259" s="100">
        <v>1E-4</v>
      </c>
      <c r="L259" s="97">
        <v>0</v>
      </c>
      <c r="M259" s="100">
        <v>0.06</v>
      </c>
      <c r="N259" s="102">
        <v>1E-4</v>
      </c>
      <c r="O259" s="100">
        <v>4.95</v>
      </c>
      <c r="P259" s="100"/>
      <c r="Q259" s="100">
        <v>29.1</v>
      </c>
      <c r="R259" s="100">
        <v>8.5500000000000007</v>
      </c>
      <c r="S259" s="100">
        <v>0.68</v>
      </c>
      <c r="T259" s="100">
        <v>0.48</v>
      </c>
      <c r="U259" s="1"/>
      <c r="V259" s="1"/>
    </row>
    <row r="260" spans="1:22" ht="22.8">
      <c r="A260" s="83" t="s">
        <v>65</v>
      </c>
      <c r="B260" s="74" t="s">
        <v>64</v>
      </c>
      <c r="C260" s="84">
        <v>200</v>
      </c>
      <c r="D260" s="80"/>
      <c r="E260" s="80"/>
      <c r="F260" s="82">
        <v>0.15</v>
      </c>
      <c r="G260" s="82">
        <v>0.14000000000000001</v>
      </c>
      <c r="H260" s="82">
        <v>9.93</v>
      </c>
      <c r="I260" s="82">
        <v>41.5</v>
      </c>
      <c r="J260" s="82">
        <v>1.6</v>
      </c>
      <c r="K260" s="82">
        <v>1.2</v>
      </c>
      <c r="L260" s="82">
        <v>0</v>
      </c>
      <c r="M260" s="82">
        <v>0.01</v>
      </c>
      <c r="N260" s="82">
        <v>0.01</v>
      </c>
      <c r="O260" s="82">
        <v>58</v>
      </c>
      <c r="P260" s="82"/>
      <c r="Q260" s="82">
        <v>3.8</v>
      </c>
      <c r="R260" s="82">
        <v>3.1</v>
      </c>
      <c r="S260" s="82">
        <v>0.79</v>
      </c>
      <c r="T260" s="82">
        <v>0.8</v>
      </c>
      <c r="U260" s="1"/>
      <c r="V260" s="1"/>
    </row>
    <row r="261" spans="1:22" ht="15" customHeight="1">
      <c r="A261" s="83"/>
      <c r="B261" s="74" t="s">
        <v>87</v>
      </c>
      <c r="C261" s="91"/>
      <c r="D261" s="79">
        <v>45.2</v>
      </c>
      <c r="E261" s="79">
        <v>40</v>
      </c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1"/>
      <c r="V261" s="1"/>
    </row>
    <row r="262" spans="1:22" ht="15" customHeight="1">
      <c r="A262" s="83"/>
      <c r="B262" s="74" t="s">
        <v>68</v>
      </c>
      <c r="C262" s="91"/>
      <c r="D262" s="79">
        <v>7</v>
      </c>
      <c r="E262" s="79">
        <v>7</v>
      </c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1"/>
      <c r="V262" s="1"/>
    </row>
    <row r="263" spans="1:22" ht="15" customHeight="1">
      <c r="A263" s="83"/>
      <c r="B263" s="74" t="s">
        <v>3</v>
      </c>
      <c r="C263" s="91"/>
      <c r="D263" s="79">
        <v>170</v>
      </c>
      <c r="E263" s="79">
        <v>170</v>
      </c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1"/>
      <c r="V263" s="1"/>
    </row>
    <row r="264" spans="1:22">
      <c r="A264" s="104" t="s">
        <v>37</v>
      </c>
      <c r="B264" s="104"/>
      <c r="C264" s="184">
        <f>SUM(C230:C263)</f>
        <v>755</v>
      </c>
      <c r="D264" s="147"/>
      <c r="E264" s="147"/>
      <c r="F264" s="82">
        <f t="shared" ref="F264:O264" si="4">SUM(F230:F263)</f>
        <v>43.51</v>
      </c>
      <c r="G264" s="82">
        <f t="shared" si="4"/>
        <v>17.59</v>
      </c>
      <c r="H264" s="82">
        <f t="shared" si="4"/>
        <v>105.69999999999999</v>
      </c>
      <c r="I264" s="82">
        <f t="shared" si="4"/>
        <v>802.45</v>
      </c>
      <c r="J264" s="82">
        <f t="shared" si="4"/>
        <v>9.8599999999999977</v>
      </c>
      <c r="K264" s="82">
        <f t="shared" si="4"/>
        <v>286.40019999999993</v>
      </c>
      <c r="L264" s="82">
        <f t="shared" si="4"/>
        <v>0</v>
      </c>
      <c r="M264" s="82">
        <f t="shared" si="4"/>
        <v>0.63000000000000012</v>
      </c>
      <c r="N264" s="82">
        <f t="shared" si="4"/>
        <v>0.21240769230769233</v>
      </c>
      <c r="O264" s="82">
        <f t="shared" si="4"/>
        <v>155.69999999999999</v>
      </c>
      <c r="P264" s="82"/>
      <c r="Q264" s="82">
        <f>SUM(Q230:Q263)</f>
        <v>456.31153846153853</v>
      </c>
      <c r="R264" s="82">
        <f>SUM(R230:R263)</f>
        <v>193.23076923076923</v>
      </c>
      <c r="S264" s="82">
        <f>SUM(S230:S263)</f>
        <v>29.23</v>
      </c>
      <c r="T264" s="82">
        <f>SUM(T230:T263)</f>
        <v>73.680000000000007</v>
      </c>
      <c r="U264" s="1"/>
      <c r="V264" s="1"/>
    </row>
    <row r="265" spans="1:22">
      <c r="A265" s="185" t="s">
        <v>169</v>
      </c>
      <c r="B265" s="185"/>
      <c r="C265" s="186"/>
      <c r="D265" s="187"/>
      <c r="E265" s="187"/>
      <c r="F265" s="188"/>
      <c r="G265" s="188"/>
      <c r="H265" s="188"/>
      <c r="I265" s="148">
        <f>(I264+I211+I159+I105+I40)/5</f>
        <v>838.66200000000003</v>
      </c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"/>
      <c r="V265" s="1"/>
    </row>
    <row r="266" spans="1:22">
      <c r="A266" s="185" t="s">
        <v>168</v>
      </c>
      <c r="B266" s="185"/>
      <c r="C266" s="189"/>
      <c r="D266" s="190"/>
      <c r="E266" s="190"/>
      <c r="F266" s="82"/>
      <c r="G266" s="82"/>
      <c r="H266" s="82"/>
      <c r="I266" s="148">
        <f>((I264+I211+I159+I105+I40)/5)/23.5</f>
        <v>35.687744680851068</v>
      </c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1"/>
      <c r="V266" s="1"/>
    </row>
    <row r="267" spans="1:22">
      <c r="A267" s="191"/>
      <c r="B267" s="191"/>
      <c r="C267" s="192"/>
      <c r="D267" s="193"/>
      <c r="E267" s="193"/>
      <c r="F267" s="116"/>
      <c r="G267" s="116"/>
      <c r="H267" s="116"/>
      <c r="I267" s="194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"/>
      <c r="V267" s="1"/>
    </row>
    <row r="268" spans="1:22">
      <c r="A268" s="191"/>
      <c r="B268" s="191"/>
      <c r="C268" s="192"/>
      <c r="D268" s="193"/>
      <c r="E268" s="193"/>
      <c r="F268" s="116"/>
      <c r="G268" s="116"/>
      <c r="H268" s="116"/>
      <c r="I268" s="194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"/>
      <c r="V268" s="1"/>
    </row>
    <row r="269" spans="1:22">
      <c r="A269" s="191"/>
      <c r="B269" s="191"/>
      <c r="C269" s="192"/>
      <c r="D269" s="193"/>
      <c r="E269" s="193"/>
      <c r="F269" s="116"/>
      <c r="G269" s="116"/>
      <c r="H269" s="116"/>
      <c r="I269" s="194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"/>
      <c r="V269" s="1"/>
    </row>
    <row r="270" spans="1:22">
      <c r="A270" s="191"/>
      <c r="B270" s="191"/>
      <c r="C270" s="192"/>
      <c r="D270" s="193"/>
      <c r="E270" s="193"/>
      <c r="F270" s="116"/>
      <c r="G270" s="116"/>
      <c r="H270" s="116"/>
      <c r="I270" s="194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"/>
      <c r="V270" s="1"/>
    </row>
    <row r="271" spans="1:22">
      <c r="A271" s="107"/>
      <c r="B271" s="107"/>
      <c r="C271" s="192"/>
      <c r="D271" s="193"/>
      <c r="E271" s="193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"/>
      <c r="V271" s="1"/>
    </row>
    <row r="272" spans="1:22">
      <c r="A272" s="107"/>
      <c r="B272" s="107"/>
      <c r="C272" s="192"/>
      <c r="D272" s="193"/>
      <c r="E272" s="193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"/>
      <c r="V272" s="1"/>
    </row>
    <row r="273" spans="1:22">
      <c r="A273" s="122" t="s">
        <v>112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4"/>
      <c r="U273" s="1"/>
      <c r="V273" s="1"/>
    </row>
    <row r="274" spans="1:22">
      <c r="A274" s="125" t="s">
        <v>113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7"/>
      <c r="U274" s="1"/>
      <c r="V274" s="1"/>
    </row>
    <row r="275" spans="1:22" ht="15.75" customHeight="1">
      <c r="A275" s="128" t="s">
        <v>120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29"/>
      <c r="U275" s="1"/>
      <c r="V275" s="1"/>
    </row>
    <row r="276" spans="1:22">
      <c r="A276" s="130" t="s">
        <v>115</v>
      </c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2"/>
      <c r="U276" s="1"/>
      <c r="V276" s="1"/>
    </row>
    <row r="277" spans="1:22" ht="15.75" customHeight="1">
      <c r="A277" s="130" t="s">
        <v>146</v>
      </c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2"/>
      <c r="U277" s="1"/>
      <c r="V277" s="1"/>
    </row>
    <row r="278" spans="1:22" ht="12.6" customHeight="1">
      <c r="A278" s="133" t="s">
        <v>14</v>
      </c>
      <c r="B278" s="133" t="s">
        <v>15</v>
      </c>
      <c r="C278" s="133" t="s">
        <v>5</v>
      </c>
      <c r="D278" s="83"/>
      <c r="E278" s="83"/>
      <c r="F278" s="133" t="s">
        <v>16</v>
      </c>
      <c r="G278" s="133"/>
      <c r="H278" s="133"/>
      <c r="I278" s="133" t="s">
        <v>17</v>
      </c>
      <c r="J278" s="133" t="s">
        <v>18</v>
      </c>
      <c r="K278" s="133"/>
      <c r="L278" s="133"/>
      <c r="M278" s="133"/>
      <c r="N278" s="133"/>
      <c r="O278" s="133" t="s">
        <v>19</v>
      </c>
      <c r="P278" s="133"/>
      <c r="Q278" s="133"/>
      <c r="R278" s="133"/>
      <c r="S278" s="133"/>
      <c r="T278" s="133"/>
      <c r="U278" s="1"/>
      <c r="V278" s="1"/>
    </row>
    <row r="279" spans="1:22" ht="35.25" customHeight="1">
      <c r="A279" s="133"/>
      <c r="B279" s="133" t="s">
        <v>15</v>
      </c>
      <c r="C279" s="133" t="s">
        <v>5</v>
      </c>
      <c r="D279" s="83"/>
      <c r="E279" s="83"/>
      <c r="F279" s="83" t="s">
        <v>20</v>
      </c>
      <c r="G279" s="83" t="s">
        <v>21</v>
      </c>
      <c r="H279" s="83" t="s">
        <v>22</v>
      </c>
      <c r="I279" s="133" t="s">
        <v>17</v>
      </c>
      <c r="J279" s="83" t="s">
        <v>23</v>
      </c>
      <c r="K279" s="83" t="s">
        <v>24</v>
      </c>
      <c r="L279" s="83" t="s">
        <v>25</v>
      </c>
      <c r="M279" s="83" t="s">
        <v>26</v>
      </c>
      <c r="N279" s="83" t="s">
        <v>27</v>
      </c>
      <c r="O279" s="133" t="s">
        <v>28</v>
      </c>
      <c r="P279" s="133"/>
      <c r="Q279" s="83" t="s">
        <v>29</v>
      </c>
      <c r="R279" s="83" t="s">
        <v>30</v>
      </c>
      <c r="S279" s="83" t="s">
        <v>31</v>
      </c>
      <c r="T279" s="83" t="s">
        <v>32</v>
      </c>
      <c r="U279" s="1"/>
      <c r="V279" s="1"/>
    </row>
    <row r="280" spans="1:22" ht="15" customHeight="1">
      <c r="A280" s="134" t="s">
        <v>0</v>
      </c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"/>
      <c r="V280" s="1"/>
    </row>
    <row r="281" spans="1:22" ht="39" customHeight="1">
      <c r="A281" s="83" t="s">
        <v>89</v>
      </c>
      <c r="B281" s="135" t="s">
        <v>59</v>
      </c>
      <c r="C281" s="136">
        <v>60</v>
      </c>
      <c r="D281" s="137"/>
      <c r="E281" s="137"/>
      <c r="F281" s="100">
        <v>1.62</v>
      </c>
      <c r="G281" s="100">
        <v>6.12</v>
      </c>
      <c r="H281" s="100">
        <v>6.24</v>
      </c>
      <c r="I281" s="77">
        <v>85.9</v>
      </c>
      <c r="J281" s="100">
        <v>34.799999999999997</v>
      </c>
      <c r="K281" s="100">
        <v>121.80000000000001</v>
      </c>
      <c r="L281" s="100">
        <v>0</v>
      </c>
      <c r="M281" s="100">
        <v>1.8000000000000002E-2</v>
      </c>
      <c r="N281" s="100">
        <v>0.03</v>
      </c>
      <c r="O281" s="100">
        <v>40.019999999999996</v>
      </c>
      <c r="P281" s="100">
        <v>0</v>
      </c>
      <c r="Q281" s="100">
        <v>30</v>
      </c>
      <c r="R281" s="100">
        <v>15</v>
      </c>
      <c r="S281" s="100">
        <v>0.54</v>
      </c>
      <c r="T281" s="100">
        <v>10.98</v>
      </c>
      <c r="U281" s="1"/>
      <c r="V281" s="1"/>
    </row>
    <row r="282" spans="1:22" ht="23.25" customHeight="1">
      <c r="A282" s="83"/>
      <c r="B282" s="135" t="s">
        <v>77</v>
      </c>
      <c r="C282" s="76"/>
      <c r="D282" s="171">
        <v>93.78</v>
      </c>
      <c r="E282" s="100">
        <v>75</v>
      </c>
      <c r="F282" s="138"/>
      <c r="G282" s="138"/>
      <c r="H282" s="138"/>
      <c r="I282" s="77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"/>
      <c r="V282" s="1"/>
    </row>
    <row r="283" spans="1:22" ht="12" customHeight="1">
      <c r="A283" s="83"/>
      <c r="B283" s="135" t="s">
        <v>12</v>
      </c>
      <c r="C283" s="76"/>
      <c r="D283" s="171">
        <v>7.5</v>
      </c>
      <c r="E283" s="100">
        <v>6</v>
      </c>
      <c r="F283" s="138"/>
      <c r="G283" s="138"/>
      <c r="H283" s="138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1"/>
      <c r="V283" s="1"/>
    </row>
    <row r="284" spans="1:22" ht="12" customHeight="1">
      <c r="A284" s="83"/>
      <c r="B284" s="139" t="s">
        <v>1</v>
      </c>
      <c r="C284" s="76"/>
      <c r="D284" s="171">
        <v>7.5</v>
      </c>
      <c r="E284" s="100">
        <v>6</v>
      </c>
      <c r="F284" s="138"/>
      <c r="G284" s="138"/>
      <c r="H284" s="138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1"/>
      <c r="V284" s="1"/>
    </row>
    <row r="285" spans="1:22" ht="15.75" customHeight="1">
      <c r="A285" s="83"/>
      <c r="B285" s="135" t="s">
        <v>78</v>
      </c>
      <c r="C285" s="76"/>
      <c r="D285" s="171">
        <v>6</v>
      </c>
      <c r="E285" s="100">
        <v>6</v>
      </c>
      <c r="F285" s="138"/>
      <c r="G285" s="138"/>
      <c r="H285" s="138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1"/>
      <c r="V285" s="1"/>
    </row>
    <row r="286" spans="1:22" ht="13.5" customHeight="1">
      <c r="A286" s="83"/>
      <c r="B286" s="135" t="s">
        <v>68</v>
      </c>
      <c r="C286" s="76"/>
      <c r="D286" s="171">
        <v>1.7999999999999998</v>
      </c>
      <c r="E286" s="100">
        <v>1.7999999999999998</v>
      </c>
      <c r="F286" s="138"/>
      <c r="G286" s="138"/>
      <c r="H286" s="138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1"/>
      <c r="V286" s="1"/>
    </row>
    <row r="287" spans="1:22" ht="15" customHeight="1">
      <c r="A287" s="83"/>
      <c r="B287" s="135" t="s">
        <v>90</v>
      </c>
      <c r="C287" s="76"/>
      <c r="D287" s="171">
        <v>0.12</v>
      </c>
      <c r="E287" s="100">
        <v>0.12</v>
      </c>
      <c r="F287" s="138"/>
      <c r="G287" s="138"/>
      <c r="H287" s="138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1"/>
      <c r="V287" s="1"/>
    </row>
    <row r="288" spans="1:22" ht="24" customHeight="1">
      <c r="A288" s="83"/>
      <c r="B288" s="74" t="s">
        <v>109</v>
      </c>
      <c r="C288" s="76"/>
      <c r="D288" s="76">
        <v>0.3</v>
      </c>
      <c r="E288" s="76">
        <v>0.3</v>
      </c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1"/>
      <c r="V288" s="1"/>
    </row>
    <row r="289" spans="1:22" ht="31.5" customHeight="1">
      <c r="A289" s="78" t="s">
        <v>50</v>
      </c>
      <c r="B289" s="73" t="s">
        <v>51</v>
      </c>
      <c r="C289" s="79">
        <v>200</v>
      </c>
      <c r="D289" s="80"/>
      <c r="E289" s="80"/>
      <c r="F289" s="81">
        <v>4.7</v>
      </c>
      <c r="G289" s="81">
        <v>5.8</v>
      </c>
      <c r="H289" s="81">
        <v>13.6</v>
      </c>
      <c r="I289" s="81">
        <v>125.5</v>
      </c>
      <c r="J289" s="82">
        <v>5.5</v>
      </c>
      <c r="K289" s="82">
        <v>82.4</v>
      </c>
      <c r="L289" s="82">
        <v>0</v>
      </c>
      <c r="M289" s="82">
        <v>0.06</v>
      </c>
      <c r="N289" s="82">
        <v>0.05</v>
      </c>
      <c r="O289" s="82">
        <v>21</v>
      </c>
      <c r="P289" s="82"/>
      <c r="Q289" s="82">
        <v>51.4</v>
      </c>
      <c r="R289" s="82">
        <v>19.8</v>
      </c>
      <c r="S289" s="82">
        <v>0.7</v>
      </c>
      <c r="T289" s="82">
        <v>6.4</v>
      </c>
      <c r="U289" s="1"/>
      <c r="V289" s="1"/>
    </row>
    <row r="290" spans="1:22" ht="15" customHeight="1">
      <c r="A290" s="83"/>
      <c r="B290" s="74" t="s">
        <v>76</v>
      </c>
      <c r="C290" s="84"/>
      <c r="D290" s="79">
        <v>81.599999999999994</v>
      </c>
      <c r="E290" s="79">
        <v>60</v>
      </c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1"/>
      <c r="V290" s="1"/>
    </row>
    <row r="291" spans="1:22" ht="15" customHeight="1">
      <c r="A291" s="83"/>
      <c r="B291" s="74" t="s">
        <v>12</v>
      </c>
      <c r="C291" s="84"/>
      <c r="D291" s="79">
        <v>10</v>
      </c>
      <c r="E291" s="79">
        <v>8</v>
      </c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1"/>
      <c r="V291" s="1"/>
    </row>
    <row r="292" spans="1:22" ht="17.399999999999999" customHeight="1">
      <c r="A292" s="83"/>
      <c r="B292" s="74" t="s">
        <v>1</v>
      </c>
      <c r="C292" s="84"/>
      <c r="D292" s="79">
        <v>10</v>
      </c>
      <c r="E292" s="79">
        <v>8</v>
      </c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1"/>
      <c r="V292" s="1"/>
    </row>
    <row r="293" spans="1:22" ht="15" customHeight="1">
      <c r="A293" s="83"/>
      <c r="B293" s="74" t="s">
        <v>104</v>
      </c>
      <c r="C293" s="84"/>
      <c r="D293" s="79">
        <v>15</v>
      </c>
      <c r="E293" s="79">
        <v>12</v>
      </c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1"/>
      <c r="V293" s="1"/>
    </row>
    <row r="294" spans="1:22" ht="15" customHeight="1">
      <c r="A294" s="83"/>
      <c r="B294" s="74" t="s">
        <v>106</v>
      </c>
      <c r="C294" s="84"/>
      <c r="D294" s="79">
        <v>4</v>
      </c>
      <c r="E294" s="79">
        <v>4</v>
      </c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1"/>
      <c r="V294" s="1"/>
    </row>
    <row r="295" spans="1:22" ht="15" customHeight="1">
      <c r="A295" s="83"/>
      <c r="B295" s="74" t="s">
        <v>2</v>
      </c>
      <c r="C295" s="84"/>
      <c r="D295" s="79">
        <v>10</v>
      </c>
      <c r="E295" s="79">
        <v>10</v>
      </c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1"/>
      <c r="V295" s="1"/>
    </row>
    <row r="296" spans="1:22" ht="18" customHeight="1">
      <c r="A296" s="83"/>
      <c r="B296" s="74" t="s">
        <v>78</v>
      </c>
      <c r="C296" s="84"/>
      <c r="D296" s="79">
        <v>4</v>
      </c>
      <c r="E296" s="79">
        <v>4</v>
      </c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1"/>
      <c r="V296" s="1"/>
    </row>
    <row r="297" spans="1:22" ht="15" customHeight="1">
      <c r="A297" s="83"/>
      <c r="B297" s="74" t="s">
        <v>79</v>
      </c>
      <c r="C297" s="84"/>
      <c r="D297" s="79">
        <v>0.04</v>
      </c>
      <c r="E297" s="79">
        <v>0.04</v>
      </c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1"/>
      <c r="V297" s="1"/>
    </row>
    <row r="298" spans="1:22" ht="16.8" customHeight="1">
      <c r="A298" s="83"/>
      <c r="B298" s="74" t="s">
        <v>109</v>
      </c>
      <c r="C298" s="84"/>
      <c r="D298" s="79">
        <v>0.3</v>
      </c>
      <c r="E298" s="79">
        <v>0.3</v>
      </c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1"/>
      <c r="V298" s="1"/>
    </row>
    <row r="299" spans="1:22" ht="70.2" customHeight="1">
      <c r="A299" s="83"/>
      <c r="B299" s="239" t="s">
        <v>6</v>
      </c>
      <c r="C299" s="240"/>
      <c r="D299" s="241">
        <v>150</v>
      </c>
      <c r="E299" s="241">
        <v>150</v>
      </c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1"/>
      <c r="V299" s="1"/>
    </row>
    <row r="300" spans="1:22" ht="27.75" customHeight="1">
      <c r="A300" s="83" t="s">
        <v>46</v>
      </c>
      <c r="B300" s="85" t="s">
        <v>47</v>
      </c>
      <c r="C300" s="86">
        <v>100</v>
      </c>
      <c r="D300" s="87"/>
      <c r="E300" s="87"/>
      <c r="F300" s="82">
        <v>18.2</v>
      </c>
      <c r="G300" s="82">
        <v>17.399999999999999</v>
      </c>
      <c r="H300" s="82">
        <v>16.5</v>
      </c>
      <c r="I300" s="82">
        <v>294.8</v>
      </c>
      <c r="J300" s="82">
        <v>0.1</v>
      </c>
      <c r="K300" s="82">
        <v>22.1</v>
      </c>
      <c r="L300" s="82">
        <v>0.09</v>
      </c>
      <c r="M300" s="82">
        <v>7.0000000000000007E-2</v>
      </c>
      <c r="N300" s="82">
        <v>0.16</v>
      </c>
      <c r="O300" s="82">
        <v>40</v>
      </c>
      <c r="P300" s="82"/>
      <c r="Q300" s="82">
        <v>184.3</v>
      </c>
      <c r="R300" s="82">
        <v>26.6</v>
      </c>
      <c r="S300" s="82">
        <v>2.6</v>
      </c>
      <c r="T300" s="82">
        <v>20</v>
      </c>
      <c r="U300" s="1"/>
      <c r="V300" s="1"/>
    </row>
    <row r="301" spans="1:22" ht="15" customHeight="1">
      <c r="A301" s="83"/>
      <c r="B301" s="85" t="s">
        <v>82</v>
      </c>
      <c r="C301" s="76"/>
      <c r="D301" s="86">
        <v>97</v>
      </c>
      <c r="E301" s="86">
        <v>86</v>
      </c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1"/>
      <c r="V301" s="1"/>
    </row>
    <row r="302" spans="1:22" ht="15" customHeight="1">
      <c r="A302" s="83"/>
      <c r="B302" s="74" t="s">
        <v>66</v>
      </c>
      <c r="C302" s="76"/>
      <c r="D302" s="86">
        <v>23</v>
      </c>
      <c r="E302" s="86">
        <v>23</v>
      </c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1"/>
      <c r="V302" s="1"/>
    </row>
    <row r="303" spans="1:22" ht="22.5" customHeight="1">
      <c r="A303" s="83"/>
      <c r="B303" s="74" t="s">
        <v>92</v>
      </c>
      <c r="C303" s="76"/>
      <c r="D303" s="86">
        <v>19</v>
      </c>
      <c r="E303" s="86">
        <v>19</v>
      </c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1"/>
      <c r="V303" s="1"/>
    </row>
    <row r="304" spans="1:22" ht="15" customHeight="1">
      <c r="A304" s="83"/>
      <c r="B304" s="74" t="s">
        <v>93</v>
      </c>
      <c r="C304" s="76"/>
      <c r="D304" s="86">
        <v>11.1</v>
      </c>
      <c r="E304" s="86">
        <v>11.1</v>
      </c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1"/>
      <c r="V304" s="1"/>
    </row>
    <row r="305" spans="1:22" ht="24" customHeight="1">
      <c r="A305" s="83"/>
      <c r="B305" s="74" t="s">
        <v>67</v>
      </c>
      <c r="C305" s="76"/>
      <c r="D305" s="86">
        <v>7.1</v>
      </c>
      <c r="E305" s="86">
        <v>7.1</v>
      </c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1"/>
      <c r="V305" s="1"/>
    </row>
    <row r="306" spans="1:22" ht="15" customHeight="1">
      <c r="A306" s="83"/>
      <c r="B306" s="74" t="s">
        <v>111</v>
      </c>
      <c r="C306" s="76"/>
      <c r="D306" s="86">
        <v>0.2</v>
      </c>
      <c r="E306" s="86">
        <v>0.2</v>
      </c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1"/>
      <c r="V306" s="1"/>
    </row>
    <row r="307" spans="1:22" ht="24.75" customHeight="1">
      <c r="A307" s="83" t="s">
        <v>7</v>
      </c>
      <c r="B307" s="89" t="s">
        <v>39</v>
      </c>
      <c r="C307" s="195">
        <v>150</v>
      </c>
      <c r="D307" s="143"/>
      <c r="E307" s="143"/>
      <c r="F307" s="196">
        <v>8.3000000000000007</v>
      </c>
      <c r="G307" s="196">
        <v>6.333333333333333</v>
      </c>
      <c r="H307" s="196">
        <v>36.000000000000007</v>
      </c>
      <c r="I307" s="81">
        <v>233.7</v>
      </c>
      <c r="J307" s="81">
        <v>0</v>
      </c>
      <c r="K307" s="196">
        <v>19.166666666666664</v>
      </c>
      <c r="L307" s="196">
        <v>8.3333333333333343E-2</v>
      </c>
      <c r="M307" s="196">
        <v>0.25</v>
      </c>
      <c r="N307" s="196">
        <v>8.3333333333333343E-2</v>
      </c>
      <c r="O307" s="196">
        <v>15</v>
      </c>
      <c r="P307" s="196">
        <v>0</v>
      </c>
      <c r="Q307" s="196">
        <v>181</v>
      </c>
      <c r="R307" s="196">
        <v>120</v>
      </c>
      <c r="S307" s="196">
        <v>4</v>
      </c>
      <c r="T307" s="196">
        <v>22</v>
      </c>
      <c r="U307" s="1"/>
      <c r="V307" s="1"/>
    </row>
    <row r="308" spans="1:22" ht="15.75" customHeight="1">
      <c r="A308" s="83"/>
      <c r="B308" s="74" t="s">
        <v>94</v>
      </c>
      <c r="C308" s="197"/>
      <c r="D308" s="197">
        <v>69</v>
      </c>
      <c r="E308" s="196">
        <v>69</v>
      </c>
      <c r="F308" s="198"/>
      <c r="G308" s="198"/>
      <c r="H308" s="198"/>
      <c r="I308" s="82"/>
      <c r="J308" s="82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"/>
      <c r="V308" s="1"/>
    </row>
    <row r="309" spans="1:22" ht="17.25" customHeight="1">
      <c r="A309" s="83"/>
      <c r="B309" s="74" t="s">
        <v>67</v>
      </c>
      <c r="C309" s="197"/>
      <c r="D309" s="197">
        <v>6.8333333333333321</v>
      </c>
      <c r="E309" s="196">
        <v>6.8333333333333321</v>
      </c>
      <c r="F309" s="198"/>
      <c r="G309" s="162"/>
      <c r="H309" s="16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1"/>
      <c r="V309" s="1"/>
    </row>
    <row r="310" spans="1:22" ht="11.4" customHeight="1">
      <c r="A310" s="83"/>
      <c r="B310" s="74" t="s">
        <v>109</v>
      </c>
      <c r="C310" s="197"/>
      <c r="D310" s="197">
        <v>0.5</v>
      </c>
      <c r="E310" s="196">
        <v>0.5</v>
      </c>
      <c r="F310" s="198"/>
      <c r="G310" s="162"/>
      <c r="H310" s="16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1"/>
      <c r="V310" s="1"/>
    </row>
    <row r="311" spans="1:22" ht="15" customHeight="1">
      <c r="A311" s="83"/>
      <c r="B311" s="74" t="s">
        <v>3</v>
      </c>
      <c r="C311" s="197"/>
      <c r="D311" s="197">
        <v>102.00000000000001</v>
      </c>
      <c r="E311" s="196">
        <v>102.00000000000001</v>
      </c>
      <c r="F311" s="198"/>
      <c r="G311" s="162"/>
      <c r="H311" s="16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1"/>
      <c r="V311" s="1"/>
    </row>
    <row r="312" spans="1:22" ht="28.5" customHeight="1">
      <c r="A312" s="83" t="s">
        <v>122</v>
      </c>
      <c r="B312" s="93" t="s">
        <v>170</v>
      </c>
      <c r="C312" s="94">
        <v>15</v>
      </c>
      <c r="D312" s="95"/>
      <c r="E312" s="95"/>
      <c r="F312" s="96">
        <v>1.1399999999999999</v>
      </c>
      <c r="G312" s="96">
        <v>0.12</v>
      </c>
      <c r="H312" s="96">
        <v>12.38</v>
      </c>
      <c r="I312" s="96">
        <v>35.25</v>
      </c>
      <c r="J312" s="97">
        <v>0.03</v>
      </c>
      <c r="K312" s="98">
        <v>1E-4</v>
      </c>
      <c r="L312" s="97">
        <v>0</v>
      </c>
      <c r="M312" s="99">
        <v>0.06</v>
      </c>
      <c r="N312" s="100">
        <v>0.04</v>
      </c>
      <c r="O312" s="100">
        <v>18.75</v>
      </c>
      <c r="P312" s="100"/>
      <c r="Q312" s="100">
        <v>19.350000000000001</v>
      </c>
      <c r="R312" s="100">
        <v>6.15</v>
      </c>
      <c r="S312" s="100">
        <v>0.54</v>
      </c>
      <c r="T312" s="100">
        <v>0.48</v>
      </c>
      <c r="U312" s="1"/>
      <c r="V312" s="1"/>
    </row>
    <row r="313" spans="1:22" ht="28.5" customHeight="1">
      <c r="A313" s="83" t="s">
        <v>122</v>
      </c>
      <c r="B313" s="101" t="s">
        <v>171</v>
      </c>
      <c r="C313" s="94">
        <v>15</v>
      </c>
      <c r="D313" s="95"/>
      <c r="E313" s="95"/>
      <c r="F313" s="96">
        <v>0.92</v>
      </c>
      <c r="G313" s="96">
        <v>2.83</v>
      </c>
      <c r="H313" s="96">
        <v>0.49</v>
      </c>
      <c r="I313" s="96">
        <v>51</v>
      </c>
      <c r="J313" s="100">
        <v>0.03</v>
      </c>
      <c r="K313" s="100">
        <v>1E-4</v>
      </c>
      <c r="L313" s="97">
        <v>0</v>
      </c>
      <c r="M313" s="100">
        <v>0.06</v>
      </c>
      <c r="N313" s="102">
        <v>1E-4</v>
      </c>
      <c r="O313" s="100">
        <v>4.95</v>
      </c>
      <c r="P313" s="100"/>
      <c r="Q313" s="100">
        <v>29.1</v>
      </c>
      <c r="R313" s="100">
        <v>8.5500000000000007</v>
      </c>
      <c r="S313" s="100">
        <v>0.68</v>
      </c>
      <c r="T313" s="100">
        <v>0.48</v>
      </c>
      <c r="U313" s="1"/>
      <c r="V313" s="1"/>
    </row>
    <row r="314" spans="1:22" ht="61.5" customHeight="1">
      <c r="A314" s="78">
        <v>648</v>
      </c>
      <c r="B314" s="73" t="s">
        <v>44</v>
      </c>
      <c r="C314" s="90">
        <v>200</v>
      </c>
      <c r="D314" s="90"/>
      <c r="E314" s="90"/>
      <c r="F314" s="199">
        <v>0.4</v>
      </c>
      <c r="G314" s="172">
        <v>0.1</v>
      </c>
      <c r="H314" s="199">
        <v>14.4</v>
      </c>
      <c r="I314" s="199">
        <v>60.1</v>
      </c>
      <c r="J314" s="100">
        <v>7.5</v>
      </c>
      <c r="K314" s="100">
        <v>0</v>
      </c>
      <c r="L314" s="100">
        <v>0</v>
      </c>
      <c r="M314" s="100">
        <v>0.01</v>
      </c>
      <c r="N314" s="100">
        <v>0.01</v>
      </c>
      <c r="O314" s="100">
        <v>19.5</v>
      </c>
      <c r="P314" s="100"/>
      <c r="Q314" s="100">
        <v>16.100000000000001</v>
      </c>
      <c r="R314" s="100">
        <v>6.5</v>
      </c>
      <c r="S314" s="100">
        <v>0.2</v>
      </c>
      <c r="T314" s="100">
        <v>0</v>
      </c>
      <c r="U314" s="1"/>
      <c r="V314" s="1"/>
    </row>
    <row r="315" spans="1:22" ht="15" customHeight="1">
      <c r="A315" s="200"/>
      <c r="B315" s="200" t="s">
        <v>86</v>
      </c>
      <c r="C315" s="90"/>
      <c r="D315" s="90">
        <v>24</v>
      </c>
      <c r="E315" s="90">
        <v>24</v>
      </c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1"/>
      <c r="V315" s="1"/>
    </row>
    <row r="316" spans="1:22" ht="15.75" customHeight="1">
      <c r="A316" s="200"/>
      <c r="B316" s="200" t="s">
        <v>68</v>
      </c>
      <c r="C316" s="90"/>
      <c r="D316" s="90">
        <v>7</v>
      </c>
      <c r="E316" s="90">
        <v>7</v>
      </c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1"/>
      <c r="V316" s="1"/>
    </row>
    <row r="317" spans="1:22" ht="14.25" customHeight="1">
      <c r="A317" s="200"/>
      <c r="B317" s="200" t="s">
        <v>3</v>
      </c>
      <c r="C317" s="90"/>
      <c r="D317" s="90">
        <v>160</v>
      </c>
      <c r="E317" s="90">
        <v>160</v>
      </c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1"/>
      <c r="V317" s="1"/>
    </row>
    <row r="318" spans="1:22">
      <c r="A318" s="104" t="s">
        <v>37</v>
      </c>
      <c r="B318" s="104"/>
      <c r="C318" s="146">
        <f>SUM(C281:C317)</f>
        <v>740</v>
      </c>
      <c r="D318" s="147"/>
      <c r="E318" s="147"/>
      <c r="F318" s="82">
        <f t="shared" ref="F318:O318" si="5">SUM(F281:F317)</f>
        <v>35.28</v>
      </c>
      <c r="G318" s="82">
        <f t="shared" si="5"/>
        <v>38.703333333333333</v>
      </c>
      <c r="H318" s="82">
        <f t="shared" si="5"/>
        <v>99.61</v>
      </c>
      <c r="I318" s="82">
        <f t="shared" si="5"/>
        <v>886.25000000000011</v>
      </c>
      <c r="J318" s="82">
        <f t="shared" si="5"/>
        <v>47.96</v>
      </c>
      <c r="K318" s="82">
        <f t="shared" si="5"/>
        <v>245.46686666666668</v>
      </c>
      <c r="L318" s="82">
        <f t="shared" si="5"/>
        <v>0.17333333333333334</v>
      </c>
      <c r="M318" s="82">
        <f t="shared" si="5"/>
        <v>0.52800000000000002</v>
      </c>
      <c r="N318" s="82">
        <f t="shared" si="5"/>
        <v>0.37343333333333334</v>
      </c>
      <c r="O318" s="82">
        <f t="shared" si="5"/>
        <v>159.21999999999997</v>
      </c>
      <c r="P318" s="82"/>
      <c r="Q318" s="82">
        <f>SUM(Q281:Q317)</f>
        <v>511.25000000000011</v>
      </c>
      <c r="R318" s="82">
        <f>SUM(R281:R317)</f>
        <v>202.60000000000002</v>
      </c>
      <c r="S318" s="82">
        <f>SUM(S281:S317)</f>
        <v>9.259999999999998</v>
      </c>
      <c r="T318" s="82">
        <f>SUM(T281:T317)</f>
        <v>60.339999999999996</v>
      </c>
      <c r="U318" s="1"/>
      <c r="V318" s="1"/>
    </row>
    <row r="319" spans="1:22">
      <c r="A319" s="107"/>
      <c r="B319" s="107"/>
      <c r="C319" s="155"/>
      <c r="D319" s="156"/>
      <c r="E319" s="15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"/>
      <c r="V319" s="1"/>
    </row>
    <row r="320" spans="1:22">
      <c r="A320" s="107"/>
      <c r="B320" s="107"/>
      <c r="C320" s="155"/>
      <c r="D320" s="156"/>
      <c r="E320" s="15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"/>
      <c r="V320" s="1"/>
    </row>
    <row r="321" spans="1:22">
      <c r="A321" s="107"/>
      <c r="B321" s="107"/>
      <c r="C321" s="155"/>
      <c r="D321" s="156"/>
      <c r="E321" s="15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"/>
      <c r="V321" s="1"/>
    </row>
    <row r="322" spans="1:22">
      <c r="A322" s="107"/>
      <c r="B322" s="107"/>
      <c r="C322" s="155"/>
      <c r="D322" s="156"/>
      <c r="E322" s="15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"/>
      <c r="V322" s="1"/>
    </row>
    <row r="323" spans="1:22">
      <c r="A323" s="107"/>
      <c r="B323" s="107"/>
      <c r="C323" s="155"/>
      <c r="D323" s="156"/>
      <c r="E323" s="15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"/>
      <c r="V323" s="1"/>
    </row>
    <row r="324" spans="1:22">
      <c r="A324" s="107"/>
      <c r="B324" s="107"/>
      <c r="C324" s="155"/>
      <c r="D324" s="156"/>
      <c r="E324" s="15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"/>
      <c r="V324" s="1"/>
    </row>
    <row r="325" spans="1:22">
      <c r="A325" s="122" t="s">
        <v>112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4"/>
      <c r="U325" s="1"/>
      <c r="V325" s="1"/>
    </row>
    <row r="326" spans="1:22">
      <c r="A326" s="202" t="s">
        <v>121</v>
      </c>
      <c r="B326" s="203"/>
      <c r="C326" s="203"/>
      <c r="D326" s="203"/>
      <c r="E326" s="203"/>
      <c r="F326" s="203"/>
      <c r="G326" s="203"/>
      <c r="H326" s="203"/>
      <c r="I326" s="203"/>
      <c r="J326" s="203"/>
      <c r="K326" s="203"/>
      <c r="L326" s="203"/>
      <c r="M326" s="203"/>
      <c r="N326" s="203"/>
      <c r="O326" s="203"/>
      <c r="P326" s="203"/>
      <c r="Q326" s="203"/>
      <c r="R326" s="203"/>
      <c r="S326" s="203"/>
      <c r="T326" s="204"/>
      <c r="U326" s="1"/>
      <c r="V326" s="1"/>
    </row>
    <row r="327" spans="1:22" ht="16.5" customHeight="1">
      <c r="A327" s="205" t="s">
        <v>120</v>
      </c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206"/>
      <c r="U327" s="1"/>
      <c r="V327" s="1"/>
    </row>
    <row r="328" spans="1:22">
      <c r="A328" s="207" t="s">
        <v>115</v>
      </c>
      <c r="B328" s="208"/>
      <c r="C328" s="208"/>
      <c r="D328" s="208"/>
      <c r="E328" s="208"/>
      <c r="F328" s="208"/>
      <c r="G328" s="208"/>
      <c r="H328" s="208"/>
      <c r="I328" s="208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9"/>
      <c r="U328" s="1"/>
      <c r="V328" s="1"/>
    </row>
    <row r="329" spans="1:22">
      <c r="A329" s="210" t="s">
        <v>146</v>
      </c>
      <c r="B329" s="211"/>
      <c r="C329" s="211"/>
      <c r="D329" s="211"/>
      <c r="E329" s="211"/>
      <c r="F329" s="211"/>
      <c r="G329" s="211"/>
      <c r="H329" s="211"/>
      <c r="I329" s="211"/>
      <c r="J329" s="211"/>
      <c r="K329" s="211"/>
      <c r="L329" s="211"/>
      <c r="M329" s="211"/>
      <c r="N329" s="211"/>
      <c r="O329" s="211"/>
      <c r="P329" s="211"/>
      <c r="Q329" s="211"/>
      <c r="R329" s="211"/>
      <c r="S329" s="211"/>
      <c r="T329" s="212"/>
      <c r="U329" s="1"/>
      <c r="V329" s="1"/>
    </row>
    <row r="330" spans="1:22" ht="21.75" customHeight="1">
      <c r="A330" s="213" t="s">
        <v>14</v>
      </c>
      <c r="B330" s="213" t="s">
        <v>15</v>
      </c>
      <c r="C330" s="213" t="s">
        <v>5</v>
      </c>
      <c r="D330" s="78"/>
      <c r="E330" s="78"/>
      <c r="F330" s="213" t="s">
        <v>16</v>
      </c>
      <c r="G330" s="213"/>
      <c r="H330" s="213"/>
      <c r="I330" s="213" t="s">
        <v>17</v>
      </c>
      <c r="J330" s="213" t="s">
        <v>18</v>
      </c>
      <c r="K330" s="213"/>
      <c r="L330" s="213"/>
      <c r="M330" s="213"/>
      <c r="N330" s="213"/>
      <c r="O330" s="213" t="s">
        <v>19</v>
      </c>
      <c r="P330" s="213"/>
      <c r="Q330" s="213"/>
      <c r="R330" s="213"/>
      <c r="S330" s="213"/>
      <c r="T330" s="213"/>
      <c r="U330" s="1"/>
      <c r="V330" s="1"/>
    </row>
    <row r="331" spans="1:22" ht="32.25" customHeight="1">
      <c r="A331" s="213"/>
      <c r="B331" s="213" t="s">
        <v>15</v>
      </c>
      <c r="C331" s="213" t="s">
        <v>5</v>
      </c>
      <c r="D331" s="78"/>
      <c r="E331" s="78"/>
      <c r="F331" s="78" t="s">
        <v>20</v>
      </c>
      <c r="G331" s="78" t="s">
        <v>21</v>
      </c>
      <c r="H331" s="78" t="s">
        <v>22</v>
      </c>
      <c r="I331" s="213" t="s">
        <v>17</v>
      </c>
      <c r="J331" s="78" t="s">
        <v>23</v>
      </c>
      <c r="K331" s="78" t="s">
        <v>24</v>
      </c>
      <c r="L331" s="78" t="s">
        <v>25</v>
      </c>
      <c r="M331" s="78" t="s">
        <v>26</v>
      </c>
      <c r="N331" s="78" t="s">
        <v>27</v>
      </c>
      <c r="O331" s="213" t="s">
        <v>28</v>
      </c>
      <c r="P331" s="213"/>
      <c r="Q331" s="78" t="s">
        <v>29</v>
      </c>
      <c r="R331" s="78" t="s">
        <v>30</v>
      </c>
      <c r="S331" s="78" t="s">
        <v>31</v>
      </c>
      <c r="T331" s="78" t="s">
        <v>32</v>
      </c>
      <c r="U331" s="1"/>
      <c r="V331" s="1"/>
    </row>
    <row r="332" spans="1:22">
      <c r="A332" s="214" t="s">
        <v>0</v>
      </c>
      <c r="B332" s="214"/>
      <c r="C332" s="214"/>
      <c r="D332" s="214"/>
      <c r="E332" s="214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1"/>
      <c r="V332" s="1"/>
    </row>
    <row r="333" spans="1:22" ht="34.5" customHeight="1">
      <c r="A333" s="83" t="s">
        <v>62</v>
      </c>
      <c r="B333" s="74" t="s">
        <v>63</v>
      </c>
      <c r="C333" s="79">
        <v>60</v>
      </c>
      <c r="D333" s="143"/>
      <c r="E333" s="143"/>
      <c r="F333" s="81">
        <v>0.6</v>
      </c>
      <c r="G333" s="81">
        <v>5.3</v>
      </c>
      <c r="H333" s="81">
        <v>4.0999999999999996</v>
      </c>
      <c r="I333" s="81">
        <v>67.099999999999994</v>
      </c>
      <c r="J333" s="81">
        <v>2.2999999999999998</v>
      </c>
      <c r="K333" s="81">
        <v>72.900000000000006</v>
      </c>
      <c r="L333" s="81">
        <v>0</v>
      </c>
      <c r="M333" s="81">
        <v>0.01</v>
      </c>
      <c r="N333" s="81">
        <v>0.01</v>
      </c>
      <c r="O333" s="81">
        <v>12</v>
      </c>
      <c r="P333" s="81"/>
      <c r="Q333" s="81">
        <v>21</v>
      </c>
      <c r="R333" s="81">
        <v>9.6999999999999993</v>
      </c>
      <c r="S333" s="81">
        <v>0.42</v>
      </c>
      <c r="T333" s="81">
        <v>7.92</v>
      </c>
      <c r="U333" s="1"/>
      <c r="V333" s="1"/>
    </row>
    <row r="334" spans="1:22" ht="15" customHeight="1">
      <c r="A334" s="83"/>
      <c r="B334" s="74" t="s">
        <v>76</v>
      </c>
      <c r="C334" s="95"/>
      <c r="D334" s="79">
        <v>18</v>
      </c>
      <c r="E334" s="81">
        <v>13.200000000000001</v>
      </c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"/>
      <c r="V334" s="1"/>
    </row>
    <row r="335" spans="1:22" ht="15" customHeight="1">
      <c r="A335" s="83"/>
      <c r="B335" s="74" t="s">
        <v>12</v>
      </c>
      <c r="C335" s="95"/>
      <c r="D335" s="79">
        <v>11.219999999999999</v>
      </c>
      <c r="E335" s="81">
        <v>9</v>
      </c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"/>
      <c r="V335" s="1"/>
    </row>
    <row r="336" spans="1:22" ht="15" customHeight="1">
      <c r="A336" s="83"/>
      <c r="B336" s="74" t="s">
        <v>1</v>
      </c>
      <c r="C336" s="95"/>
      <c r="D336" s="79">
        <v>7.5</v>
      </c>
      <c r="E336" s="81">
        <v>6</v>
      </c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"/>
      <c r="V336" s="1"/>
    </row>
    <row r="337" spans="1:22" ht="11.4" customHeight="1">
      <c r="A337" s="83"/>
      <c r="B337" s="74" t="s">
        <v>10</v>
      </c>
      <c r="C337" s="95"/>
      <c r="D337" s="79">
        <v>11.219999999999999</v>
      </c>
      <c r="E337" s="81">
        <v>9</v>
      </c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"/>
      <c r="V337" s="1"/>
    </row>
    <row r="338" spans="1:22" ht="15" customHeight="1">
      <c r="A338" s="83"/>
      <c r="B338" s="74" t="s">
        <v>104</v>
      </c>
      <c r="C338" s="95"/>
      <c r="D338" s="79">
        <v>22.5</v>
      </c>
      <c r="E338" s="81">
        <v>18</v>
      </c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"/>
      <c r="V338" s="1"/>
    </row>
    <row r="339" spans="1:22" ht="12.75" customHeight="1">
      <c r="A339" s="83"/>
      <c r="B339" s="74" t="s">
        <v>78</v>
      </c>
      <c r="C339" s="95"/>
      <c r="D339" s="79">
        <v>6</v>
      </c>
      <c r="E339" s="81">
        <v>6</v>
      </c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"/>
      <c r="V339" s="1"/>
    </row>
    <row r="340" spans="1:22" ht="12.75" customHeight="1">
      <c r="A340" s="83"/>
      <c r="B340" s="74" t="s">
        <v>111</v>
      </c>
      <c r="C340" s="95"/>
      <c r="D340" s="79">
        <v>0.12</v>
      </c>
      <c r="E340" s="81">
        <v>0.12</v>
      </c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"/>
      <c r="V340" s="1"/>
    </row>
    <row r="341" spans="1:22" ht="35.25" customHeight="1">
      <c r="A341" s="83" t="s">
        <v>9</v>
      </c>
      <c r="B341" s="74" t="s">
        <v>75</v>
      </c>
      <c r="C341" s="90">
        <v>200</v>
      </c>
      <c r="D341" s="84"/>
      <c r="E341" s="84"/>
      <c r="F341" s="77">
        <v>4.7</v>
      </c>
      <c r="G341" s="77">
        <v>5</v>
      </c>
      <c r="H341" s="77">
        <v>18.2</v>
      </c>
      <c r="I341" s="77">
        <v>110.4</v>
      </c>
      <c r="J341" s="77">
        <v>6.8</v>
      </c>
      <c r="K341" s="77">
        <v>134.6</v>
      </c>
      <c r="L341" s="77">
        <v>0</v>
      </c>
      <c r="M341" s="77">
        <v>0.03</v>
      </c>
      <c r="N341" s="77">
        <v>0.04</v>
      </c>
      <c r="O341" s="77">
        <v>33.6</v>
      </c>
      <c r="P341" s="77"/>
      <c r="Q341" s="77">
        <v>42.6</v>
      </c>
      <c r="R341" s="77">
        <v>19.2</v>
      </c>
      <c r="S341" s="77">
        <v>0.9</v>
      </c>
      <c r="T341" s="77">
        <v>17.2</v>
      </c>
      <c r="U341" s="1"/>
      <c r="V341" s="1"/>
    </row>
    <row r="342" spans="1:22" ht="12.6" customHeight="1">
      <c r="A342" s="83"/>
      <c r="B342" s="103" t="s">
        <v>10</v>
      </c>
      <c r="C342" s="91"/>
      <c r="D342" s="84">
        <v>40</v>
      </c>
      <c r="E342" s="84">
        <v>32</v>
      </c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1"/>
      <c r="V342" s="1"/>
    </row>
    <row r="343" spans="1:22" ht="13.2" customHeight="1">
      <c r="A343" s="83"/>
      <c r="B343" s="74" t="s">
        <v>76</v>
      </c>
      <c r="C343" s="91"/>
      <c r="D343" s="84">
        <v>22</v>
      </c>
      <c r="E343" s="84">
        <v>16</v>
      </c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1"/>
      <c r="V343" s="1"/>
    </row>
    <row r="344" spans="1:22" ht="13.5" customHeight="1">
      <c r="A344" s="83"/>
      <c r="B344" s="74" t="s">
        <v>145</v>
      </c>
      <c r="C344" s="91"/>
      <c r="D344" s="84">
        <v>20</v>
      </c>
      <c r="E344" s="84">
        <v>16</v>
      </c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1"/>
      <c r="V344" s="1"/>
    </row>
    <row r="345" spans="1:22" ht="12" customHeight="1">
      <c r="A345" s="83"/>
      <c r="B345" s="74" t="s">
        <v>1</v>
      </c>
      <c r="C345" s="91"/>
      <c r="D345" s="84">
        <v>13</v>
      </c>
      <c r="E345" s="84">
        <v>10</v>
      </c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1"/>
      <c r="V345" s="1"/>
    </row>
    <row r="346" spans="1:22" ht="15" customHeight="1">
      <c r="A346" s="83"/>
      <c r="B346" s="74" t="s">
        <v>12</v>
      </c>
      <c r="C346" s="91"/>
      <c r="D346" s="84">
        <v>10</v>
      </c>
      <c r="E346" s="84">
        <v>8</v>
      </c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1"/>
      <c r="V346" s="1"/>
    </row>
    <row r="347" spans="1:22" ht="13.5" customHeight="1">
      <c r="A347" s="83"/>
      <c r="B347" s="74" t="s">
        <v>13</v>
      </c>
      <c r="C347" s="91"/>
      <c r="D347" s="84">
        <v>6</v>
      </c>
      <c r="E347" s="84">
        <v>6</v>
      </c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1"/>
      <c r="V347" s="1"/>
    </row>
    <row r="348" spans="1:22" ht="10.8" customHeight="1">
      <c r="A348" s="83"/>
      <c r="B348" s="74" t="s">
        <v>2</v>
      </c>
      <c r="C348" s="91"/>
      <c r="D348" s="84">
        <v>10</v>
      </c>
      <c r="E348" s="84">
        <v>10</v>
      </c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1"/>
      <c r="V348" s="1"/>
    </row>
    <row r="349" spans="1:22" ht="15" customHeight="1">
      <c r="A349" s="83"/>
      <c r="B349" s="74" t="s">
        <v>78</v>
      </c>
      <c r="C349" s="91"/>
      <c r="D349" s="84">
        <v>4</v>
      </c>
      <c r="E349" s="84">
        <v>4</v>
      </c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1"/>
      <c r="V349" s="1"/>
    </row>
    <row r="350" spans="1:22" ht="11.25" customHeight="1">
      <c r="A350" s="83"/>
      <c r="B350" s="74" t="s">
        <v>68</v>
      </c>
      <c r="C350" s="91"/>
      <c r="D350" s="84">
        <v>2</v>
      </c>
      <c r="E350" s="84">
        <v>2</v>
      </c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1"/>
      <c r="V350" s="1"/>
    </row>
    <row r="351" spans="1:22" ht="15" customHeight="1">
      <c r="A351" s="83"/>
      <c r="B351" s="74" t="s">
        <v>79</v>
      </c>
      <c r="C351" s="91"/>
      <c r="D351" s="84">
        <v>0.04</v>
      </c>
      <c r="E351" s="84">
        <v>0.04</v>
      </c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1"/>
      <c r="V351" s="1"/>
    </row>
    <row r="352" spans="1:22" ht="15" customHeight="1">
      <c r="A352" s="83"/>
      <c r="B352" s="74" t="s">
        <v>80</v>
      </c>
      <c r="C352" s="91"/>
      <c r="D352" s="84">
        <v>0.2</v>
      </c>
      <c r="E352" s="84">
        <v>0.2</v>
      </c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1"/>
      <c r="V352" s="1"/>
    </row>
    <row r="353" spans="1:22" ht="12.75" customHeight="1">
      <c r="A353" s="83"/>
      <c r="B353" s="74" t="s">
        <v>111</v>
      </c>
      <c r="C353" s="91"/>
      <c r="D353" s="84">
        <v>0.3</v>
      </c>
      <c r="E353" s="84">
        <v>0.3</v>
      </c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1"/>
      <c r="V353" s="1"/>
    </row>
    <row r="354" spans="1:22" ht="11.4" customHeight="1">
      <c r="A354" s="83"/>
      <c r="B354" s="74" t="s">
        <v>6</v>
      </c>
      <c r="C354" s="91"/>
      <c r="D354" s="84">
        <v>160</v>
      </c>
      <c r="E354" s="84">
        <v>160</v>
      </c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1"/>
      <c r="V354" s="1"/>
    </row>
    <row r="355" spans="1:22" ht="29.25" customHeight="1">
      <c r="A355" s="78" t="s">
        <v>42</v>
      </c>
      <c r="B355" s="139" t="s">
        <v>43</v>
      </c>
      <c r="C355" s="90">
        <v>100</v>
      </c>
      <c r="D355" s="80"/>
      <c r="E355" s="80"/>
      <c r="F355" s="81">
        <v>18.899999999999999</v>
      </c>
      <c r="G355" s="81">
        <v>22</v>
      </c>
      <c r="H355" s="81">
        <v>5.5</v>
      </c>
      <c r="I355" s="81">
        <v>295.8</v>
      </c>
      <c r="J355" s="81">
        <v>0.34</v>
      </c>
      <c r="K355" s="81">
        <v>70.400000000000006</v>
      </c>
      <c r="L355" s="81">
        <v>0.35</v>
      </c>
      <c r="M355" s="81">
        <v>0.11</v>
      </c>
      <c r="N355" s="81">
        <v>0.15</v>
      </c>
      <c r="O355" s="81">
        <v>137.5</v>
      </c>
      <c r="P355" s="81"/>
      <c r="Q355" s="81">
        <v>282.5</v>
      </c>
      <c r="R355" s="81">
        <v>57.5</v>
      </c>
      <c r="S355" s="81">
        <v>0.98</v>
      </c>
      <c r="T355" s="81">
        <v>176.3</v>
      </c>
      <c r="U355" s="1"/>
      <c r="V355" s="1"/>
    </row>
    <row r="356" spans="1:22" ht="15" customHeight="1">
      <c r="A356" s="78"/>
      <c r="B356" s="139" t="s">
        <v>100</v>
      </c>
      <c r="C356" s="90"/>
      <c r="D356" s="79">
        <v>117</v>
      </c>
      <c r="E356" s="79">
        <v>103.5</v>
      </c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1"/>
      <c r="V356" s="1"/>
    </row>
    <row r="357" spans="1:22" ht="15" customHeight="1">
      <c r="A357" s="78"/>
      <c r="B357" s="139" t="s">
        <v>2</v>
      </c>
      <c r="C357" s="90"/>
      <c r="D357" s="79">
        <v>58.8</v>
      </c>
      <c r="E357" s="79">
        <v>58.8</v>
      </c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1"/>
      <c r="V357" s="1"/>
    </row>
    <row r="358" spans="1:22" ht="12.75" customHeight="1">
      <c r="A358" s="78"/>
      <c r="B358" s="139" t="s">
        <v>101</v>
      </c>
      <c r="C358" s="90"/>
      <c r="D358" s="79">
        <v>7.1</v>
      </c>
      <c r="E358" s="79">
        <v>7.1</v>
      </c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1"/>
      <c r="V358" s="1"/>
    </row>
    <row r="359" spans="1:22">
      <c r="A359" s="78"/>
      <c r="B359" s="73" t="s">
        <v>78</v>
      </c>
      <c r="C359" s="90"/>
      <c r="D359" s="79">
        <v>8.9</v>
      </c>
      <c r="E359" s="79">
        <v>8.9</v>
      </c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1"/>
      <c r="V359" s="1"/>
    </row>
    <row r="360" spans="1:22" ht="15.75" customHeight="1">
      <c r="A360" s="78"/>
      <c r="B360" s="73" t="s">
        <v>67</v>
      </c>
      <c r="C360" s="90"/>
      <c r="D360" s="79">
        <v>5.9</v>
      </c>
      <c r="E360" s="79">
        <v>5.9</v>
      </c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1"/>
      <c r="V360" s="1"/>
    </row>
    <row r="361" spans="1:22" ht="15" customHeight="1">
      <c r="A361" s="78"/>
      <c r="B361" s="73" t="s">
        <v>110</v>
      </c>
      <c r="C361" s="90"/>
      <c r="D361" s="79">
        <v>5.5</v>
      </c>
      <c r="E361" s="79">
        <v>5.5</v>
      </c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1"/>
      <c r="V361" s="1"/>
    </row>
    <row r="362" spans="1:22">
      <c r="A362" s="78"/>
      <c r="B362" s="73" t="s">
        <v>111</v>
      </c>
      <c r="C362" s="90"/>
      <c r="D362" s="79">
        <v>0.4</v>
      </c>
      <c r="E362" s="79">
        <v>0.4</v>
      </c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1"/>
      <c r="V362" s="1"/>
    </row>
    <row r="363" spans="1:22" ht="15" customHeight="1">
      <c r="A363" s="78"/>
      <c r="B363" s="73" t="s">
        <v>3</v>
      </c>
      <c r="C363" s="90"/>
      <c r="D363" s="79">
        <v>15</v>
      </c>
      <c r="E363" s="79">
        <v>15</v>
      </c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1"/>
      <c r="V363" s="1"/>
    </row>
    <row r="364" spans="1:22" ht="26.25" customHeight="1">
      <c r="A364" s="83" t="s">
        <v>35</v>
      </c>
      <c r="B364" s="141" t="s">
        <v>36</v>
      </c>
      <c r="C364" s="142">
        <v>200</v>
      </c>
      <c r="D364" s="143"/>
      <c r="E364" s="143"/>
      <c r="F364" s="82">
        <v>4.3</v>
      </c>
      <c r="G364" s="82">
        <v>7</v>
      </c>
      <c r="H364" s="82">
        <v>26.3</v>
      </c>
      <c r="I364" s="82">
        <v>185.5</v>
      </c>
      <c r="J364" s="82">
        <v>13.6</v>
      </c>
      <c r="K364" s="82">
        <v>31.7</v>
      </c>
      <c r="L364" s="82">
        <v>0.15</v>
      </c>
      <c r="M364" s="82">
        <v>0.16</v>
      </c>
      <c r="N364" s="82">
        <v>0.15</v>
      </c>
      <c r="O364" s="82">
        <v>51.9</v>
      </c>
      <c r="P364" s="82"/>
      <c r="Q364" s="82">
        <v>112.2</v>
      </c>
      <c r="R364" s="82">
        <v>372.2</v>
      </c>
      <c r="S364" s="82">
        <v>1.4</v>
      </c>
      <c r="T364" s="81"/>
      <c r="U364" s="1"/>
      <c r="V364" s="1"/>
    </row>
    <row r="365" spans="1:22" ht="15" customHeight="1">
      <c r="A365" s="83"/>
      <c r="B365" s="74" t="s">
        <v>76</v>
      </c>
      <c r="C365" s="88"/>
      <c r="D365" s="144">
        <v>228</v>
      </c>
      <c r="E365" s="144">
        <v>167.8</v>
      </c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1"/>
      <c r="U365" s="1"/>
      <c r="V365" s="1"/>
    </row>
    <row r="366" spans="1:22" ht="15" customHeight="1">
      <c r="A366" s="83"/>
      <c r="B366" s="74" t="s">
        <v>66</v>
      </c>
      <c r="C366" s="88"/>
      <c r="D366" s="144">
        <v>31.9</v>
      </c>
      <c r="E366" s="144">
        <v>31.9</v>
      </c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1"/>
      <c r="U366" s="1"/>
      <c r="V366" s="1"/>
    </row>
    <row r="367" spans="1:22" ht="15" customHeight="1">
      <c r="A367" s="83"/>
      <c r="B367" s="74" t="s">
        <v>67</v>
      </c>
      <c r="C367" s="88"/>
      <c r="D367" s="144">
        <v>9</v>
      </c>
      <c r="E367" s="144">
        <v>9</v>
      </c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1"/>
      <c r="U367" s="1"/>
      <c r="V367" s="1"/>
    </row>
    <row r="368" spans="1:22">
      <c r="A368" s="83"/>
      <c r="B368" s="74" t="s">
        <v>111</v>
      </c>
      <c r="C368" s="88"/>
      <c r="D368" s="144">
        <v>0.7</v>
      </c>
      <c r="E368" s="144">
        <v>0.7</v>
      </c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1"/>
      <c r="U368" s="1"/>
      <c r="V368" s="1"/>
    </row>
    <row r="369" spans="1:22" ht="24" customHeight="1">
      <c r="A369" s="83" t="s">
        <v>122</v>
      </c>
      <c r="B369" s="93" t="s">
        <v>170</v>
      </c>
      <c r="C369" s="94">
        <v>15</v>
      </c>
      <c r="D369" s="95"/>
      <c r="E369" s="95"/>
      <c r="F369" s="96">
        <v>1.1399999999999999</v>
      </c>
      <c r="G369" s="96">
        <v>0.12</v>
      </c>
      <c r="H369" s="96">
        <v>12.38</v>
      </c>
      <c r="I369" s="96">
        <v>35.25</v>
      </c>
      <c r="J369" s="97">
        <v>0.03</v>
      </c>
      <c r="K369" s="98">
        <v>1E-4</v>
      </c>
      <c r="L369" s="97">
        <v>0</v>
      </c>
      <c r="M369" s="99">
        <v>0.06</v>
      </c>
      <c r="N369" s="100">
        <v>0.04</v>
      </c>
      <c r="O369" s="100">
        <v>18.75</v>
      </c>
      <c r="P369" s="100"/>
      <c r="Q369" s="100">
        <v>19.350000000000001</v>
      </c>
      <c r="R369" s="100">
        <v>6.15</v>
      </c>
      <c r="S369" s="100">
        <v>0.54</v>
      </c>
      <c r="T369" s="100">
        <v>0.48</v>
      </c>
      <c r="U369" s="1"/>
      <c r="V369" s="1"/>
    </row>
    <row r="370" spans="1:22" ht="24" customHeight="1">
      <c r="A370" s="83" t="s">
        <v>122</v>
      </c>
      <c r="B370" s="101" t="s">
        <v>171</v>
      </c>
      <c r="C370" s="94">
        <v>15</v>
      </c>
      <c r="D370" s="95"/>
      <c r="E370" s="95"/>
      <c r="F370" s="96">
        <v>0.92</v>
      </c>
      <c r="G370" s="96">
        <v>2.83</v>
      </c>
      <c r="H370" s="96">
        <v>0.49</v>
      </c>
      <c r="I370" s="96">
        <v>51</v>
      </c>
      <c r="J370" s="100">
        <v>0.03</v>
      </c>
      <c r="K370" s="100">
        <v>1E-4</v>
      </c>
      <c r="L370" s="97">
        <v>0</v>
      </c>
      <c r="M370" s="100">
        <v>0.06</v>
      </c>
      <c r="N370" s="102">
        <v>1E-4</v>
      </c>
      <c r="O370" s="100">
        <v>4.95</v>
      </c>
      <c r="P370" s="100"/>
      <c r="Q370" s="100">
        <v>29.1</v>
      </c>
      <c r="R370" s="100">
        <v>8.5500000000000007</v>
      </c>
      <c r="S370" s="100">
        <v>0.68</v>
      </c>
      <c r="T370" s="100">
        <v>0.48</v>
      </c>
      <c r="U370" s="1"/>
      <c r="V370" s="1"/>
    </row>
    <row r="371" spans="1:22" ht="24" customHeight="1">
      <c r="A371" s="73" t="s">
        <v>8</v>
      </c>
      <c r="B371" s="73" t="s">
        <v>33</v>
      </c>
      <c r="C371" s="100">
        <v>200</v>
      </c>
      <c r="D371" s="79"/>
      <c r="E371" s="79"/>
      <c r="F371" s="100">
        <v>0.2</v>
      </c>
      <c r="G371" s="100">
        <v>0</v>
      </c>
      <c r="H371" s="100">
        <v>6.5</v>
      </c>
      <c r="I371" s="100">
        <v>26.8</v>
      </c>
      <c r="J371" s="100">
        <v>0.04</v>
      </c>
      <c r="K371" s="100">
        <v>0.3</v>
      </c>
      <c r="L371" s="100">
        <v>0</v>
      </c>
      <c r="M371" s="100">
        <v>0</v>
      </c>
      <c r="N371" s="100">
        <v>0.01</v>
      </c>
      <c r="O371" s="100">
        <v>4.2</v>
      </c>
      <c r="P371" s="100"/>
      <c r="Q371" s="100">
        <v>7.2</v>
      </c>
      <c r="R371" s="100">
        <v>3.8</v>
      </c>
      <c r="S371" s="100">
        <v>0.73</v>
      </c>
      <c r="T371" s="100">
        <v>0</v>
      </c>
      <c r="U371" s="1"/>
      <c r="V371" s="1"/>
    </row>
    <row r="372" spans="1:22">
      <c r="A372" s="201"/>
      <c r="B372" s="201" t="s">
        <v>73</v>
      </c>
      <c r="C372" s="100"/>
      <c r="D372" s="100">
        <v>1</v>
      </c>
      <c r="E372" s="100">
        <v>1</v>
      </c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"/>
      <c r="V372" s="1"/>
    </row>
    <row r="373" spans="1:22" ht="15" customHeight="1">
      <c r="A373" s="201"/>
      <c r="B373" s="201" t="s">
        <v>68</v>
      </c>
      <c r="C373" s="100"/>
      <c r="D373" s="100">
        <v>7</v>
      </c>
      <c r="E373" s="100">
        <v>7</v>
      </c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"/>
      <c r="V373" s="1"/>
    </row>
    <row r="374" spans="1:22" ht="15" customHeight="1">
      <c r="A374" s="201"/>
      <c r="B374" s="201" t="s">
        <v>3</v>
      </c>
      <c r="C374" s="100"/>
      <c r="D374" s="100">
        <v>200</v>
      </c>
      <c r="E374" s="100">
        <v>200</v>
      </c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"/>
      <c r="V374" s="1"/>
    </row>
    <row r="375" spans="1:22">
      <c r="A375" s="185" t="s">
        <v>37</v>
      </c>
      <c r="B375" s="185"/>
      <c r="C375" s="90">
        <f>SUM(C333:C374)</f>
        <v>790</v>
      </c>
      <c r="D375" s="79"/>
      <c r="E375" s="79"/>
      <c r="F375" s="81">
        <f t="shared" ref="F375:O375" si="6">SUM(F333:F374)</f>
        <v>30.76</v>
      </c>
      <c r="G375" s="81">
        <f t="shared" si="6"/>
        <v>42.249999999999993</v>
      </c>
      <c r="H375" s="81">
        <f t="shared" si="6"/>
        <v>73.469999999999985</v>
      </c>
      <c r="I375" s="81">
        <f t="shared" si="6"/>
        <v>771.84999999999991</v>
      </c>
      <c r="J375" s="81">
        <f t="shared" si="6"/>
        <v>23.14</v>
      </c>
      <c r="K375" s="81">
        <f t="shared" si="6"/>
        <v>309.90019999999993</v>
      </c>
      <c r="L375" s="81">
        <f t="shared" si="6"/>
        <v>0.5</v>
      </c>
      <c r="M375" s="81">
        <f t="shared" si="6"/>
        <v>0.43</v>
      </c>
      <c r="N375" s="81">
        <f t="shared" si="6"/>
        <v>0.40009999999999996</v>
      </c>
      <c r="O375" s="81">
        <f t="shared" si="6"/>
        <v>262.89999999999998</v>
      </c>
      <c r="P375" s="81"/>
      <c r="Q375" s="81">
        <f>SUM(Q333:Q374)</f>
        <v>513.95000000000005</v>
      </c>
      <c r="R375" s="81">
        <f>SUM(R333:R374)</f>
        <v>477.1</v>
      </c>
      <c r="S375" s="81">
        <f>SUM(S333:S374)</f>
        <v>5.65</v>
      </c>
      <c r="T375" s="81">
        <f>SUM(T333:T374)</f>
        <v>202.38</v>
      </c>
      <c r="U375" s="1"/>
      <c r="V375" s="1"/>
    </row>
    <row r="376" spans="1:22">
      <c r="A376" s="191"/>
      <c r="B376" s="191"/>
      <c r="C376" s="114"/>
      <c r="D376" s="215"/>
      <c r="E376" s="215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"/>
      <c r="V376" s="1"/>
    </row>
    <row r="377" spans="1:22">
      <c r="A377" s="191"/>
      <c r="B377" s="191"/>
      <c r="C377" s="114"/>
      <c r="D377" s="215"/>
      <c r="E377" s="215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"/>
      <c r="V377" s="1"/>
    </row>
    <row r="378" spans="1:22">
      <c r="A378" s="191"/>
      <c r="B378" s="191"/>
      <c r="C378" s="114"/>
      <c r="D378" s="215"/>
      <c r="E378" s="215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"/>
      <c r="V378" s="1"/>
    </row>
    <row r="379" spans="1:22">
      <c r="A379" s="191"/>
      <c r="B379" s="191"/>
      <c r="C379" s="114"/>
      <c r="D379" s="215"/>
      <c r="E379" s="215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"/>
      <c r="V379" s="1"/>
    </row>
    <row r="380" spans="1:22">
      <c r="A380" s="191"/>
      <c r="B380" s="191"/>
      <c r="C380" s="114"/>
      <c r="D380" s="215"/>
      <c r="E380" s="215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"/>
      <c r="V380" s="1"/>
    </row>
    <row r="381" spans="1:22">
      <c r="A381" s="191"/>
      <c r="B381" s="191"/>
      <c r="C381" s="114"/>
      <c r="D381" s="215"/>
      <c r="E381" s="215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"/>
      <c r="V381" s="1"/>
    </row>
    <row r="382" spans="1:22">
      <c r="A382" s="191"/>
      <c r="B382" s="191"/>
      <c r="C382" s="114"/>
      <c r="D382" s="215"/>
      <c r="E382" s="215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"/>
      <c r="V382" s="1"/>
    </row>
    <row r="383" spans="1:22">
      <c r="A383" s="191"/>
      <c r="B383" s="191"/>
      <c r="C383" s="114"/>
      <c r="D383" s="215"/>
      <c r="E383" s="215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"/>
      <c r="V383" s="1"/>
    </row>
    <row r="384" spans="1:22">
      <c r="A384" s="216" t="s">
        <v>112</v>
      </c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1"/>
      <c r="V384" s="1"/>
    </row>
    <row r="385" spans="1:22">
      <c r="A385" s="202" t="s">
        <v>117</v>
      </c>
      <c r="B385" s="203"/>
      <c r="C385" s="203"/>
      <c r="D385" s="203"/>
      <c r="E385" s="203"/>
      <c r="F385" s="203"/>
      <c r="G385" s="203"/>
      <c r="H385" s="203"/>
      <c r="I385" s="203"/>
      <c r="J385" s="203"/>
      <c r="K385" s="203"/>
      <c r="L385" s="203"/>
      <c r="M385" s="203"/>
      <c r="N385" s="203"/>
      <c r="O385" s="203"/>
      <c r="P385" s="203"/>
      <c r="Q385" s="203"/>
      <c r="R385" s="203"/>
      <c r="S385" s="203"/>
      <c r="T385" s="204"/>
      <c r="U385" s="1"/>
      <c r="V385" s="1"/>
    </row>
    <row r="386" spans="1:22" ht="15.75" customHeight="1">
      <c r="A386" s="205" t="s">
        <v>120</v>
      </c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206"/>
      <c r="U386" s="1"/>
      <c r="V386" s="1"/>
    </row>
    <row r="387" spans="1:22">
      <c r="A387" s="207" t="s">
        <v>115</v>
      </c>
      <c r="B387" s="208"/>
      <c r="C387" s="208"/>
      <c r="D387" s="208"/>
      <c r="E387" s="208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9"/>
      <c r="U387" s="1"/>
      <c r="V387" s="1"/>
    </row>
    <row r="388" spans="1:22">
      <c r="A388" s="207" t="s">
        <v>146</v>
      </c>
      <c r="B388" s="208"/>
      <c r="C388" s="208"/>
      <c r="D388" s="208"/>
      <c r="E388" s="208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9"/>
      <c r="U388" s="1"/>
      <c r="V388" s="1"/>
    </row>
    <row r="389" spans="1:22" ht="12" customHeight="1">
      <c r="A389" s="213" t="s">
        <v>14</v>
      </c>
      <c r="B389" s="213" t="s">
        <v>15</v>
      </c>
      <c r="C389" s="213" t="s">
        <v>5</v>
      </c>
      <c r="D389" s="78"/>
      <c r="E389" s="78"/>
      <c r="F389" s="213" t="s">
        <v>16</v>
      </c>
      <c r="G389" s="213"/>
      <c r="H389" s="213"/>
      <c r="I389" s="213" t="s">
        <v>17</v>
      </c>
      <c r="J389" s="213" t="s">
        <v>18</v>
      </c>
      <c r="K389" s="213"/>
      <c r="L389" s="213"/>
      <c r="M389" s="213"/>
      <c r="N389" s="213"/>
      <c r="O389" s="213" t="s">
        <v>19</v>
      </c>
      <c r="P389" s="213"/>
      <c r="Q389" s="213"/>
      <c r="R389" s="213"/>
      <c r="S389" s="213"/>
      <c r="T389" s="213"/>
      <c r="U389" s="1"/>
      <c r="V389" s="1"/>
    </row>
    <row r="390" spans="1:22" ht="41.25" customHeight="1">
      <c r="A390" s="213"/>
      <c r="B390" s="213" t="s">
        <v>15</v>
      </c>
      <c r="C390" s="213" t="s">
        <v>5</v>
      </c>
      <c r="D390" s="78"/>
      <c r="E390" s="78"/>
      <c r="F390" s="78" t="s">
        <v>20</v>
      </c>
      <c r="G390" s="78" t="s">
        <v>21</v>
      </c>
      <c r="H390" s="78" t="s">
        <v>22</v>
      </c>
      <c r="I390" s="213" t="s">
        <v>17</v>
      </c>
      <c r="J390" s="78" t="s">
        <v>23</v>
      </c>
      <c r="K390" s="78" t="s">
        <v>24</v>
      </c>
      <c r="L390" s="78" t="s">
        <v>25</v>
      </c>
      <c r="M390" s="78" t="s">
        <v>26</v>
      </c>
      <c r="N390" s="78" t="s">
        <v>27</v>
      </c>
      <c r="O390" s="213" t="s">
        <v>28</v>
      </c>
      <c r="P390" s="213"/>
      <c r="Q390" s="78" t="s">
        <v>29</v>
      </c>
      <c r="R390" s="78" t="s">
        <v>30</v>
      </c>
      <c r="S390" s="78" t="s">
        <v>31</v>
      </c>
      <c r="T390" s="78" t="s">
        <v>32</v>
      </c>
      <c r="U390" s="1"/>
      <c r="V390" s="1"/>
    </row>
    <row r="391" spans="1:22" ht="21" customHeight="1">
      <c r="A391" s="214" t="s">
        <v>0</v>
      </c>
      <c r="B391" s="214"/>
      <c r="C391" s="214"/>
      <c r="D391" s="214"/>
      <c r="E391" s="214"/>
      <c r="F391" s="214"/>
      <c r="G391" s="214"/>
      <c r="H391" s="214"/>
      <c r="I391" s="214"/>
      <c r="J391" s="214"/>
      <c r="K391" s="214"/>
      <c r="L391" s="214"/>
      <c r="M391" s="214"/>
      <c r="N391" s="214"/>
      <c r="O391" s="214"/>
      <c r="P391" s="214"/>
      <c r="Q391" s="214"/>
      <c r="R391" s="214"/>
      <c r="S391" s="214"/>
      <c r="T391" s="214"/>
      <c r="U391" s="1"/>
      <c r="V391" s="1"/>
    </row>
    <row r="392" spans="1:22" ht="48" customHeight="1">
      <c r="A392" s="73" t="s">
        <v>74</v>
      </c>
      <c r="B392" s="74" t="s">
        <v>34</v>
      </c>
      <c r="C392" s="217">
        <v>100</v>
      </c>
      <c r="D392" s="84"/>
      <c r="E392" s="84"/>
      <c r="F392" s="77">
        <v>0</v>
      </c>
      <c r="G392" s="77">
        <v>11.7</v>
      </c>
      <c r="H392" s="77">
        <v>11.7</v>
      </c>
      <c r="I392" s="77">
        <v>150</v>
      </c>
      <c r="J392" s="77">
        <v>8.3000000000000007</v>
      </c>
      <c r="K392" s="77">
        <v>148.9</v>
      </c>
      <c r="L392" s="77">
        <v>0</v>
      </c>
      <c r="M392" s="77">
        <v>0</v>
      </c>
      <c r="N392" s="77">
        <v>0.2</v>
      </c>
      <c r="O392" s="77">
        <v>651</v>
      </c>
      <c r="P392" s="77"/>
      <c r="Q392" s="77">
        <v>297</v>
      </c>
      <c r="R392" s="77">
        <v>28.4</v>
      </c>
      <c r="S392" s="77">
        <v>1.3</v>
      </c>
      <c r="T392" s="77">
        <v>1.98</v>
      </c>
      <c r="U392" s="1"/>
      <c r="V392" s="1"/>
    </row>
    <row r="393" spans="1:22" ht="27.75" customHeight="1">
      <c r="A393" s="78" t="s">
        <v>141</v>
      </c>
      <c r="B393" s="73" t="s">
        <v>140</v>
      </c>
      <c r="C393" s="136">
        <v>200</v>
      </c>
      <c r="D393" s="137"/>
      <c r="E393" s="137"/>
      <c r="F393" s="81">
        <v>4.6399999999999997</v>
      </c>
      <c r="G393" s="81">
        <v>3.28</v>
      </c>
      <c r="H393" s="81">
        <v>11.440000000000001</v>
      </c>
      <c r="I393" s="100">
        <v>93.5</v>
      </c>
      <c r="J393" s="81">
        <v>3.6799999999999997</v>
      </c>
      <c r="K393" s="81">
        <v>101.44</v>
      </c>
      <c r="L393" s="81">
        <v>4.8000000000000001E-2</v>
      </c>
      <c r="M393" s="81">
        <v>4.8000000000000001E-2</v>
      </c>
      <c r="N393" s="81">
        <v>0.04</v>
      </c>
      <c r="O393" s="81">
        <v>10.4</v>
      </c>
      <c r="P393" s="81">
        <v>0</v>
      </c>
      <c r="Q393" s="81">
        <v>36</v>
      </c>
      <c r="R393" s="81">
        <v>12.8</v>
      </c>
      <c r="S393" s="81">
        <v>0.55999999999999994</v>
      </c>
      <c r="T393" s="81">
        <v>10.24</v>
      </c>
      <c r="U393" s="1"/>
      <c r="V393" s="1"/>
    </row>
    <row r="394" spans="1:22" ht="14.25" customHeight="1">
      <c r="A394" s="168"/>
      <c r="B394" s="73" t="s">
        <v>76</v>
      </c>
      <c r="C394" s="87"/>
      <c r="D394" s="87">
        <v>54.4</v>
      </c>
      <c r="E394" s="81">
        <v>40</v>
      </c>
      <c r="F394" s="81"/>
      <c r="G394" s="81"/>
      <c r="H394" s="81"/>
      <c r="I394" s="162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1"/>
      <c r="V394" s="1"/>
    </row>
    <row r="395" spans="1:22" ht="14.25" customHeight="1">
      <c r="A395" s="168"/>
      <c r="B395" s="73" t="s">
        <v>12</v>
      </c>
      <c r="C395" s="87"/>
      <c r="D395" s="87">
        <v>10</v>
      </c>
      <c r="E395" s="81">
        <v>8</v>
      </c>
      <c r="F395" s="81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"/>
      <c r="V395" s="1"/>
    </row>
    <row r="396" spans="1:22" ht="12.6" customHeight="1">
      <c r="A396" s="168"/>
      <c r="B396" s="73" t="s">
        <v>1</v>
      </c>
      <c r="C396" s="87"/>
      <c r="D396" s="87">
        <v>10</v>
      </c>
      <c r="E396" s="81">
        <v>8</v>
      </c>
      <c r="F396" s="81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"/>
      <c r="V396" s="1"/>
    </row>
    <row r="397" spans="1:22" ht="12.75" customHeight="1">
      <c r="A397" s="168"/>
      <c r="B397" s="73" t="s">
        <v>78</v>
      </c>
      <c r="C397" s="87"/>
      <c r="D397" s="87">
        <v>2</v>
      </c>
      <c r="E397" s="81">
        <v>2</v>
      </c>
      <c r="F397" s="81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"/>
      <c r="V397" s="1"/>
    </row>
    <row r="398" spans="1:22" ht="15" customHeight="1">
      <c r="A398" s="168"/>
      <c r="B398" s="73" t="s">
        <v>79</v>
      </c>
      <c r="C398" s="87"/>
      <c r="D398" s="87">
        <v>0.04</v>
      </c>
      <c r="E398" s="81">
        <v>0.04</v>
      </c>
      <c r="F398" s="81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"/>
      <c r="V398" s="1"/>
    </row>
    <row r="399" spans="1:22" ht="12.75" customHeight="1">
      <c r="A399" s="168"/>
      <c r="B399" s="73" t="s">
        <v>111</v>
      </c>
      <c r="C399" s="87"/>
      <c r="D399" s="87">
        <v>0.16</v>
      </c>
      <c r="E399" s="81">
        <v>0.16</v>
      </c>
      <c r="F399" s="81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"/>
      <c r="V399" s="1"/>
    </row>
    <row r="400" spans="1:22" ht="12" customHeight="1">
      <c r="A400" s="168"/>
      <c r="B400" s="73" t="s">
        <v>6</v>
      </c>
      <c r="C400" s="87"/>
      <c r="D400" s="87">
        <v>150</v>
      </c>
      <c r="E400" s="81">
        <v>150</v>
      </c>
      <c r="F400" s="81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"/>
      <c r="V400" s="1"/>
    </row>
    <row r="401" spans="1:22" ht="15" customHeight="1">
      <c r="A401" s="168"/>
      <c r="B401" s="73" t="s">
        <v>143</v>
      </c>
      <c r="C401" s="87"/>
      <c r="D401" s="87">
        <v>1.92</v>
      </c>
      <c r="E401" s="81">
        <v>1.92</v>
      </c>
      <c r="F401" s="81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"/>
      <c r="V401" s="1"/>
    </row>
    <row r="402" spans="1:22" ht="16.5" customHeight="1">
      <c r="A402" s="168"/>
      <c r="B402" s="73" t="s">
        <v>110</v>
      </c>
      <c r="C402" s="87"/>
      <c r="D402" s="87">
        <v>6.16</v>
      </c>
      <c r="E402" s="81">
        <v>6.16</v>
      </c>
      <c r="F402" s="81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"/>
      <c r="V402" s="1"/>
    </row>
    <row r="403" spans="1:22">
      <c r="A403" s="168"/>
      <c r="B403" s="73" t="s">
        <v>67</v>
      </c>
      <c r="C403" s="87"/>
      <c r="D403" s="87">
        <v>0.72</v>
      </c>
      <c r="E403" s="81">
        <v>0.72</v>
      </c>
      <c r="F403" s="81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"/>
      <c r="V403" s="1"/>
    </row>
    <row r="404" spans="1:22" ht="99.6" customHeight="1">
      <c r="A404" s="168"/>
      <c r="B404" s="218" t="s">
        <v>3</v>
      </c>
      <c r="C404" s="219"/>
      <c r="D404" s="219">
        <v>9.1999999999999993</v>
      </c>
      <c r="E404" s="220">
        <v>9.1999999999999993</v>
      </c>
      <c r="F404" s="220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162"/>
      <c r="U404" s="1"/>
      <c r="V404" s="1"/>
    </row>
    <row r="405" spans="1:22" ht="27.75" customHeight="1">
      <c r="A405" s="78" t="s">
        <v>138</v>
      </c>
      <c r="B405" s="139" t="s">
        <v>137</v>
      </c>
      <c r="C405" s="90">
        <v>90</v>
      </c>
      <c r="D405" s="79"/>
      <c r="E405" s="79"/>
      <c r="F405" s="196">
        <v>12.69</v>
      </c>
      <c r="G405" s="196">
        <v>5.1300000000000008</v>
      </c>
      <c r="H405" s="196">
        <v>3.9600000000000004</v>
      </c>
      <c r="I405" s="196">
        <v>113.8</v>
      </c>
      <c r="J405" s="196">
        <v>1.17</v>
      </c>
      <c r="K405" s="196">
        <v>257.40000000000003</v>
      </c>
      <c r="L405" s="196">
        <v>1.8000000000000002E-2</v>
      </c>
      <c r="M405" s="196">
        <v>3.6000000000000004E-2</v>
      </c>
      <c r="N405" s="196">
        <v>4.4999999999999998E-2</v>
      </c>
      <c r="O405" s="196">
        <v>20.7</v>
      </c>
      <c r="P405" s="196">
        <v>0</v>
      </c>
      <c r="Q405" s="196">
        <v>100.8</v>
      </c>
      <c r="R405" s="196">
        <v>49.5</v>
      </c>
      <c r="S405" s="196">
        <v>0.9</v>
      </c>
      <c r="T405" s="196">
        <v>31.5</v>
      </c>
      <c r="U405" s="1"/>
      <c r="V405" s="1"/>
    </row>
    <row r="406" spans="1:22" ht="21.75" customHeight="1">
      <c r="A406" s="78"/>
      <c r="B406" s="139" t="s">
        <v>144</v>
      </c>
      <c r="C406" s="90"/>
      <c r="D406" s="222">
        <v>60.480000000000004</v>
      </c>
      <c r="E406" s="196">
        <v>53.550000000000004</v>
      </c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1"/>
      <c r="V406" s="1"/>
    </row>
    <row r="407" spans="1:22" ht="14.4" customHeight="1">
      <c r="A407" s="78"/>
      <c r="B407" s="139" t="s">
        <v>1</v>
      </c>
      <c r="C407" s="90"/>
      <c r="D407" s="222">
        <v>25.56</v>
      </c>
      <c r="E407" s="196">
        <v>20.43</v>
      </c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1"/>
      <c r="V407" s="1"/>
    </row>
    <row r="408" spans="1:22" ht="15.75" customHeight="1">
      <c r="A408" s="78"/>
      <c r="B408" s="139" t="s">
        <v>12</v>
      </c>
      <c r="C408" s="90"/>
      <c r="D408" s="222">
        <v>11.61</v>
      </c>
      <c r="E408" s="196">
        <v>9.27</v>
      </c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1"/>
      <c r="V408" s="1"/>
    </row>
    <row r="409" spans="1:22" ht="12" customHeight="1">
      <c r="A409" s="78"/>
      <c r="B409" s="139" t="s">
        <v>2</v>
      </c>
      <c r="C409" s="90"/>
      <c r="D409" s="222">
        <v>8.19</v>
      </c>
      <c r="E409" s="196">
        <v>8.19</v>
      </c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1"/>
      <c r="V409" s="1"/>
    </row>
    <row r="410" spans="1:22" ht="15" customHeight="1">
      <c r="A410" s="78"/>
      <c r="B410" s="73" t="s">
        <v>110</v>
      </c>
      <c r="C410" s="90"/>
      <c r="D410" s="222">
        <v>2.4300000000000002</v>
      </c>
      <c r="E410" s="196">
        <v>2.4300000000000002</v>
      </c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1"/>
      <c r="V410" s="1"/>
    </row>
    <row r="411" spans="1:22" ht="15" customHeight="1">
      <c r="A411" s="78"/>
      <c r="B411" s="73" t="s">
        <v>67</v>
      </c>
      <c r="C411" s="90"/>
      <c r="D411" s="222">
        <v>1.6199999999999999</v>
      </c>
      <c r="E411" s="196">
        <v>1.6199999999999999</v>
      </c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1"/>
      <c r="V411" s="1"/>
    </row>
    <row r="412" spans="1:22" ht="15" customHeight="1">
      <c r="A412" s="78"/>
      <c r="B412" s="73" t="s">
        <v>78</v>
      </c>
      <c r="C412" s="90"/>
      <c r="D412" s="222">
        <v>2.4300000000000002</v>
      </c>
      <c r="E412" s="196">
        <v>2.4300000000000002</v>
      </c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1"/>
      <c r="V412" s="1"/>
    </row>
    <row r="413" spans="1:22" ht="15" customHeight="1">
      <c r="A413" s="78"/>
      <c r="B413" s="73" t="s">
        <v>161</v>
      </c>
      <c r="C413" s="90"/>
      <c r="D413" s="222">
        <v>0.62999999999999989</v>
      </c>
      <c r="E413" s="196">
        <v>0.62999999999999989</v>
      </c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1"/>
      <c r="V413" s="1"/>
    </row>
    <row r="414" spans="1:22" ht="15" customHeight="1">
      <c r="A414" s="78"/>
      <c r="B414" s="73" t="s">
        <v>3</v>
      </c>
      <c r="C414" s="90"/>
      <c r="D414" s="222">
        <v>36</v>
      </c>
      <c r="E414" s="196">
        <v>36</v>
      </c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1"/>
      <c r="V414" s="1"/>
    </row>
    <row r="415" spans="1:22" ht="23.25" customHeight="1">
      <c r="A415" s="74" t="s">
        <v>45</v>
      </c>
      <c r="B415" s="74" t="s">
        <v>57</v>
      </c>
      <c r="C415" s="79">
        <v>150</v>
      </c>
      <c r="D415" s="84"/>
      <c r="E415" s="84"/>
      <c r="F415" s="100">
        <v>5.4</v>
      </c>
      <c r="G415" s="100">
        <v>4.9499999999999993</v>
      </c>
      <c r="H415" s="100">
        <v>33</v>
      </c>
      <c r="I415" s="100">
        <v>196.8</v>
      </c>
      <c r="J415" s="100">
        <v>0</v>
      </c>
      <c r="K415" s="97">
        <v>18.524999999999999</v>
      </c>
      <c r="L415" s="97">
        <v>0.09</v>
      </c>
      <c r="M415" s="97">
        <v>0.06</v>
      </c>
      <c r="N415" s="97">
        <v>0.03</v>
      </c>
      <c r="O415" s="97">
        <v>12.075000000000001</v>
      </c>
      <c r="P415" s="97">
        <v>0</v>
      </c>
      <c r="Q415" s="97">
        <v>41.174999999999997</v>
      </c>
      <c r="R415" s="97">
        <v>7.1999999999999993</v>
      </c>
      <c r="S415" s="97">
        <v>0.73499999999999999</v>
      </c>
      <c r="T415" s="81"/>
      <c r="U415" s="1"/>
      <c r="V415" s="1"/>
    </row>
    <row r="416" spans="1:22" ht="15" customHeight="1">
      <c r="A416" s="74"/>
      <c r="B416" s="74" t="s">
        <v>83</v>
      </c>
      <c r="C416" s="84"/>
      <c r="D416" s="88">
        <v>51</v>
      </c>
      <c r="E416" s="77">
        <v>51</v>
      </c>
      <c r="F416" s="77"/>
      <c r="G416" s="77"/>
      <c r="H416" s="77"/>
      <c r="I416" s="77"/>
      <c r="J416" s="77"/>
      <c r="K416" s="105"/>
      <c r="L416" s="105"/>
      <c r="M416" s="105"/>
      <c r="N416" s="105"/>
      <c r="O416" s="105"/>
      <c r="P416" s="105"/>
      <c r="Q416" s="105"/>
      <c r="R416" s="105"/>
      <c r="S416" s="105"/>
      <c r="T416" s="81"/>
      <c r="U416" s="1"/>
      <c r="V416" s="1"/>
    </row>
    <row r="417" spans="1:22" ht="15" customHeight="1">
      <c r="A417" s="74"/>
      <c r="B417" s="74" t="s">
        <v>67</v>
      </c>
      <c r="C417" s="84"/>
      <c r="D417" s="223">
        <v>6.8249999999999993</v>
      </c>
      <c r="E417" s="105">
        <v>6.8249999999999993</v>
      </c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81"/>
      <c r="U417" s="1"/>
      <c r="V417" s="1"/>
    </row>
    <row r="418" spans="1:22" ht="15" customHeight="1">
      <c r="A418" s="74"/>
      <c r="B418" s="73" t="s">
        <v>111</v>
      </c>
      <c r="C418" s="84"/>
      <c r="D418" s="223">
        <v>0.52499999999999991</v>
      </c>
      <c r="E418" s="105">
        <v>0.52499999999999991</v>
      </c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81"/>
      <c r="U418" s="1"/>
      <c r="V418" s="1"/>
    </row>
    <row r="419" spans="1:22" ht="15" customHeight="1">
      <c r="A419" s="74"/>
      <c r="B419" s="74" t="s">
        <v>3</v>
      </c>
      <c r="C419" s="84"/>
      <c r="D419" s="84">
        <v>306</v>
      </c>
      <c r="E419" s="77">
        <v>306</v>
      </c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81"/>
      <c r="U419" s="1"/>
      <c r="V419" s="1"/>
    </row>
    <row r="420" spans="1:22" ht="35.25" customHeight="1">
      <c r="A420" s="83" t="s">
        <v>4</v>
      </c>
      <c r="B420" s="74" t="s">
        <v>38</v>
      </c>
      <c r="C420" s="84">
        <v>200</v>
      </c>
      <c r="D420" s="91"/>
      <c r="E420" s="91"/>
      <c r="F420" s="82">
        <v>0.6</v>
      </c>
      <c r="G420" s="82">
        <v>0.2</v>
      </c>
      <c r="H420" s="82">
        <v>15.2</v>
      </c>
      <c r="I420" s="82">
        <v>65.3</v>
      </c>
      <c r="J420" s="82">
        <v>80</v>
      </c>
      <c r="K420" s="82">
        <v>98</v>
      </c>
      <c r="L420" s="82">
        <v>0</v>
      </c>
      <c r="M420" s="82">
        <v>0.01</v>
      </c>
      <c r="N420" s="82">
        <v>0.05</v>
      </c>
      <c r="O420" s="82">
        <v>11</v>
      </c>
      <c r="P420" s="82"/>
      <c r="Q420" s="82">
        <v>3</v>
      </c>
      <c r="R420" s="82">
        <v>3</v>
      </c>
      <c r="S420" s="82">
        <v>0.54</v>
      </c>
      <c r="T420" s="82">
        <v>0</v>
      </c>
      <c r="U420" s="1"/>
      <c r="V420" s="1"/>
    </row>
    <row r="421" spans="1:22" ht="15" customHeight="1">
      <c r="A421" s="83"/>
      <c r="B421" s="74" t="s">
        <v>84</v>
      </c>
      <c r="C421" s="84"/>
      <c r="D421" s="91">
        <v>21.4</v>
      </c>
      <c r="E421" s="91">
        <v>20</v>
      </c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1"/>
      <c r="V421" s="1"/>
    </row>
    <row r="422" spans="1:22" ht="13.5" customHeight="1">
      <c r="A422" s="83"/>
      <c r="B422" s="74" t="s">
        <v>68</v>
      </c>
      <c r="C422" s="84"/>
      <c r="D422" s="91">
        <v>7</v>
      </c>
      <c r="E422" s="91">
        <v>7</v>
      </c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1"/>
      <c r="V422" s="1"/>
    </row>
    <row r="423" spans="1:22" ht="15.75" customHeight="1">
      <c r="A423" s="83"/>
      <c r="B423" s="74" t="s">
        <v>3</v>
      </c>
      <c r="C423" s="84"/>
      <c r="D423" s="91">
        <v>230</v>
      </c>
      <c r="E423" s="91">
        <v>230</v>
      </c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1"/>
      <c r="V423" s="1"/>
    </row>
    <row r="424" spans="1:22" ht="16.5" customHeight="1">
      <c r="A424" s="78" t="s">
        <v>74</v>
      </c>
      <c r="B424" s="73" t="s">
        <v>58</v>
      </c>
      <c r="C424" s="79">
        <v>25</v>
      </c>
      <c r="D424" s="79"/>
      <c r="E424" s="79"/>
      <c r="F424" s="100">
        <v>0.7</v>
      </c>
      <c r="G424" s="100">
        <v>0.8</v>
      </c>
      <c r="H424" s="100">
        <v>19.5</v>
      </c>
      <c r="I424" s="100">
        <v>89</v>
      </c>
      <c r="J424" s="100">
        <v>0</v>
      </c>
      <c r="K424" s="100">
        <v>0.8</v>
      </c>
      <c r="L424" s="100">
        <v>0</v>
      </c>
      <c r="M424" s="100">
        <v>0</v>
      </c>
      <c r="N424" s="100">
        <v>0</v>
      </c>
      <c r="O424" s="100">
        <v>4</v>
      </c>
      <c r="P424" s="100"/>
      <c r="Q424" s="100">
        <v>9</v>
      </c>
      <c r="R424" s="100">
        <v>2.5</v>
      </c>
      <c r="S424" s="100">
        <v>0.3</v>
      </c>
      <c r="T424" s="100">
        <v>0</v>
      </c>
      <c r="U424" s="1"/>
      <c r="V424" s="1"/>
    </row>
    <row r="425" spans="1:22" ht="16.5" customHeight="1">
      <c r="A425" s="83" t="s">
        <v>122</v>
      </c>
      <c r="B425" s="93" t="s">
        <v>170</v>
      </c>
      <c r="C425" s="94">
        <v>15</v>
      </c>
      <c r="D425" s="95"/>
      <c r="E425" s="95"/>
      <c r="F425" s="96">
        <v>1.1399999999999999</v>
      </c>
      <c r="G425" s="96">
        <v>0.12</v>
      </c>
      <c r="H425" s="96">
        <v>12.38</v>
      </c>
      <c r="I425" s="96">
        <v>35.25</v>
      </c>
      <c r="J425" s="97">
        <v>0.03</v>
      </c>
      <c r="K425" s="98">
        <v>1E-4</v>
      </c>
      <c r="L425" s="97">
        <v>0</v>
      </c>
      <c r="M425" s="99">
        <v>0.06</v>
      </c>
      <c r="N425" s="100">
        <v>0.04</v>
      </c>
      <c r="O425" s="100">
        <v>18.75</v>
      </c>
      <c r="P425" s="100"/>
      <c r="Q425" s="100">
        <v>19.350000000000001</v>
      </c>
      <c r="R425" s="100">
        <v>6.15</v>
      </c>
      <c r="S425" s="100">
        <v>0.54</v>
      </c>
      <c r="T425" s="100">
        <v>0.48</v>
      </c>
      <c r="U425" s="1"/>
      <c r="V425" s="1"/>
    </row>
    <row r="426" spans="1:22" ht="28.5" customHeight="1">
      <c r="A426" s="83" t="s">
        <v>122</v>
      </c>
      <c r="B426" s="101" t="s">
        <v>171</v>
      </c>
      <c r="C426" s="94">
        <v>15</v>
      </c>
      <c r="D426" s="95"/>
      <c r="E426" s="95"/>
      <c r="F426" s="96">
        <v>0.92</v>
      </c>
      <c r="G426" s="96">
        <v>2.83</v>
      </c>
      <c r="H426" s="96">
        <v>0.49</v>
      </c>
      <c r="I426" s="96">
        <v>51</v>
      </c>
      <c r="J426" s="100">
        <v>0.03</v>
      </c>
      <c r="K426" s="100">
        <v>1E-4</v>
      </c>
      <c r="L426" s="97">
        <v>0</v>
      </c>
      <c r="M426" s="100">
        <v>0.06</v>
      </c>
      <c r="N426" s="102">
        <v>1E-4</v>
      </c>
      <c r="O426" s="100">
        <v>4.95</v>
      </c>
      <c r="P426" s="100"/>
      <c r="Q426" s="100">
        <v>29.1</v>
      </c>
      <c r="R426" s="100">
        <v>8.5500000000000007</v>
      </c>
      <c r="S426" s="100">
        <v>0.68</v>
      </c>
      <c r="T426" s="100">
        <v>0.48</v>
      </c>
      <c r="U426" s="1"/>
      <c r="V426" s="1"/>
    </row>
    <row r="427" spans="1:22">
      <c r="A427" s="185" t="s">
        <v>37</v>
      </c>
      <c r="B427" s="185"/>
      <c r="C427" s="224">
        <f>SUM(C392:C426)</f>
        <v>795</v>
      </c>
      <c r="D427" s="225"/>
      <c r="E427" s="225"/>
      <c r="F427" s="81">
        <f t="shared" ref="F427:O427" si="7">SUM(F392:F426)</f>
        <v>26.09</v>
      </c>
      <c r="G427" s="81">
        <f t="shared" si="7"/>
        <v>29.009999999999998</v>
      </c>
      <c r="H427" s="81">
        <f t="shared" si="7"/>
        <v>107.66999999999999</v>
      </c>
      <c r="I427" s="81">
        <f t="shared" si="7"/>
        <v>794.65</v>
      </c>
      <c r="J427" s="81">
        <f t="shared" si="7"/>
        <v>93.210000000000008</v>
      </c>
      <c r="K427" s="81">
        <f t="shared" si="7"/>
        <v>625.06519999999989</v>
      </c>
      <c r="L427" s="81">
        <f t="shared" si="7"/>
        <v>0.156</v>
      </c>
      <c r="M427" s="81">
        <f t="shared" si="7"/>
        <v>0.27400000000000002</v>
      </c>
      <c r="N427" s="81">
        <f t="shared" si="7"/>
        <v>0.40510000000000002</v>
      </c>
      <c r="O427" s="81">
        <f t="shared" si="7"/>
        <v>732.87500000000011</v>
      </c>
      <c r="P427" s="81"/>
      <c r="Q427" s="81">
        <f>SUM(Q392:Q426)</f>
        <v>535.42500000000007</v>
      </c>
      <c r="R427" s="81">
        <f>SUM(R392:R426)</f>
        <v>118.10000000000001</v>
      </c>
      <c r="S427" s="81">
        <f>SUM(S392:S426)</f>
        <v>5.5549999999999997</v>
      </c>
      <c r="T427" s="81">
        <f>SUM(T392:T426)</f>
        <v>44.679999999999993</v>
      </c>
      <c r="U427" s="1"/>
      <c r="V427" s="1"/>
    </row>
    <row r="428" spans="1:22" ht="20.25" customHeight="1">
      <c r="A428" s="112"/>
      <c r="B428" s="226"/>
      <c r="C428" s="227"/>
      <c r="D428" s="228"/>
      <c r="E428" s="228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7"/>
      <c r="U428" s="1"/>
      <c r="V428" s="1"/>
    </row>
    <row r="429" spans="1:22" ht="29.25" customHeight="1">
      <c r="A429" s="112"/>
      <c r="B429" s="118"/>
      <c r="C429" s="108"/>
      <c r="D429" s="229"/>
      <c r="E429" s="229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7"/>
      <c r="U429" s="1"/>
      <c r="V429" s="1"/>
    </row>
    <row r="430" spans="1:22" ht="17.25" customHeight="1">
      <c r="A430" s="230" t="s">
        <v>112</v>
      </c>
      <c r="B430" s="230"/>
      <c r="C430" s="230"/>
      <c r="D430" s="230"/>
      <c r="E430" s="230"/>
      <c r="F430" s="230"/>
      <c r="G430" s="230"/>
      <c r="H430" s="230"/>
      <c r="I430" s="230"/>
      <c r="J430" s="230"/>
      <c r="K430" s="230"/>
      <c r="L430" s="230"/>
      <c r="M430" s="230"/>
      <c r="N430" s="230"/>
      <c r="O430" s="230"/>
      <c r="P430" s="230"/>
      <c r="Q430" s="230"/>
      <c r="R430" s="230"/>
      <c r="S430" s="230"/>
      <c r="T430" s="230"/>
      <c r="U430" s="1"/>
      <c r="V430" s="1"/>
    </row>
    <row r="431" spans="1:22">
      <c r="A431" s="202" t="s">
        <v>118</v>
      </c>
      <c r="B431" s="203"/>
      <c r="C431" s="203"/>
      <c r="D431" s="203"/>
      <c r="E431" s="203"/>
      <c r="F431" s="203"/>
      <c r="G431" s="203"/>
      <c r="H431" s="203"/>
      <c r="I431" s="203"/>
      <c r="J431" s="203"/>
      <c r="K431" s="203"/>
      <c r="L431" s="203"/>
      <c r="M431" s="203"/>
      <c r="N431" s="203"/>
      <c r="O431" s="203"/>
      <c r="P431" s="203"/>
      <c r="Q431" s="203"/>
      <c r="R431" s="203"/>
      <c r="S431" s="203"/>
      <c r="T431" s="204"/>
      <c r="U431" s="1"/>
      <c r="V431" s="1"/>
    </row>
    <row r="432" spans="1:22" ht="15" customHeight="1">
      <c r="A432" s="205" t="s">
        <v>120</v>
      </c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206"/>
      <c r="U432" s="1"/>
      <c r="V432" s="1"/>
    </row>
    <row r="433" spans="1:22">
      <c r="A433" s="207" t="s">
        <v>115</v>
      </c>
      <c r="B433" s="208"/>
      <c r="C433" s="208"/>
      <c r="D433" s="208"/>
      <c r="E433" s="208"/>
      <c r="F433" s="208"/>
      <c r="G433" s="208"/>
      <c r="H433" s="208"/>
      <c r="I433" s="208"/>
      <c r="J433" s="208"/>
      <c r="K433" s="208"/>
      <c r="L433" s="208"/>
      <c r="M433" s="208"/>
      <c r="N433" s="208"/>
      <c r="O433" s="208"/>
      <c r="P433" s="208"/>
      <c r="Q433" s="208"/>
      <c r="R433" s="208"/>
      <c r="S433" s="208"/>
      <c r="T433" s="209"/>
      <c r="U433" s="1"/>
      <c r="V433" s="1"/>
    </row>
    <row r="434" spans="1:22" ht="16.5" customHeight="1">
      <c r="A434" s="210" t="s">
        <v>146</v>
      </c>
      <c r="B434" s="211"/>
      <c r="C434" s="211"/>
      <c r="D434" s="211"/>
      <c r="E434" s="211"/>
      <c r="F434" s="211"/>
      <c r="G434" s="211"/>
      <c r="H434" s="211"/>
      <c r="I434" s="211"/>
      <c r="J434" s="211"/>
      <c r="K434" s="211"/>
      <c r="L434" s="211"/>
      <c r="M434" s="211"/>
      <c r="N434" s="211"/>
      <c r="O434" s="211"/>
      <c r="P434" s="211"/>
      <c r="Q434" s="211"/>
      <c r="R434" s="211"/>
      <c r="S434" s="211"/>
      <c r="T434" s="212"/>
      <c r="U434" s="1"/>
      <c r="V434" s="1"/>
    </row>
    <row r="435" spans="1:22">
      <c r="A435" s="213" t="s">
        <v>14</v>
      </c>
      <c r="B435" s="213" t="s">
        <v>15</v>
      </c>
      <c r="C435" s="213" t="s">
        <v>5</v>
      </c>
      <c r="D435" s="78"/>
      <c r="E435" s="78"/>
      <c r="F435" s="213" t="s">
        <v>16</v>
      </c>
      <c r="G435" s="213"/>
      <c r="H435" s="213"/>
      <c r="I435" s="213" t="s">
        <v>17</v>
      </c>
      <c r="J435" s="213" t="s">
        <v>18</v>
      </c>
      <c r="K435" s="213"/>
      <c r="L435" s="213"/>
      <c r="M435" s="213"/>
      <c r="N435" s="213"/>
      <c r="O435" s="213" t="s">
        <v>19</v>
      </c>
      <c r="P435" s="213"/>
      <c r="Q435" s="213"/>
      <c r="R435" s="213"/>
      <c r="S435" s="213"/>
      <c r="T435" s="213"/>
      <c r="U435" s="1"/>
      <c r="V435" s="1"/>
    </row>
    <row r="436" spans="1:22" ht="31.5" customHeight="1">
      <c r="A436" s="213"/>
      <c r="B436" s="213" t="s">
        <v>15</v>
      </c>
      <c r="C436" s="213" t="s">
        <v>5</v>
      </c>
      <c r="D436" s="78"/>
      <c r="E436" s="78"/>
      <c r="F436" s="78" t="s">
        <v>20</v>
      </c>
      <c r="G436" s="78" t="s">
        <v>21</v>
      </c>
      <c r="H436" s="78" t="s">
        <v>22</v>
      </c>
      <c r="I436" s="213" t="s">
        <v>17</v>
      </c>
      <c r="J436" s="78" t="s">
        <v>23</v>
      </c>
      <c r="K436" s="78" t="s">
        <v>24</v>
      </c>
      <c r="L436" s="78" t="s">
        <v>25</v>
      </c>
      <c r="M436" s="78" t="s">
        <v>26</v>
      </c>
      <c r="N436" s="78" t="s">
        <v>27</v>
      </c>
      <c r="O436" s="213" t="s">
        <v>28</v>
      </c>
      <c r="P436" s="213"/>
      <c r="Q436" s="78" t="s">
        <v>29</v>
      </c>
      <c r="R436" s="78" t="s">
        <v>30</v>
      </c>
      <c r="S436" s="78" t="s">
        <v>31</v>
      </c>
      <c r="T436" s="78" t="s">
        <v>32</v>
      </c>
      <c r="U436" s="1"/>
      <c r="V436" s="1"/>
    </row>
    <row r="437" spans="1:22" ht="17.399999999999999" customHeight="1">
      <c r="A437" s="214" t="s">
        <v>0</v>
      </c>
      <c r="B437" s="214"/>
      <c r="C437" s="214"/>
      <c r="D437" s="214"/>
      <c r="E437" s="214"/>
      <c r="F437" s="214"/>
      <c r="G437" s="214"/>
      <c r="H437" s="214"/>
      <c r="I437" s="214"/>
      <c r="J437" s="214"/>
      <c r="K437" s="214"/>
      <c r="L437" s="214"/>
      <c r="M437" s="214"/>
      <c r="N437" s="214"/>
      <c r="O437" s="214"/>
      <c r="P437" s="214"/>
      <c r="Q437" s="214"/>
      <c r="R437" s="214"/>
      <c r="S437" s="214"/>
      <c r="T437" s="214"/>
      <c r="U437" s="1"/>
      <c r="V437" s="1"/>
    </row>
    <row r="438" spans="1:22" ht="26.25" customHeight="1">
      <c r="A438" s="92">
        <v>16</v>
      </c>
      <c r="B438" s="160" t="s">
        <v>98</v>
      </c>
      <c r="C438" s="161">
        <v>60</v>
      </c>
      <c r="D438" s="161"/>
      <c r="E438" s="161"/>
      <c r="F438" s="81">
        <v>0.4</v>
      </c>
      <c r="G438" s="81">
        <v>4.3</v>
      </c>
      <c r="H438" s="81">
        <v>1.8</v>
      </c>
      <c r="I438" s="81">
        <v>47.4</v>
      </c>
      <c r="J438" s="81">
        <v>0.2</v>
      </c>
      <c r="K438" s="81">
        <v>78</v>
      </c>
      <c r="L438" s="81">
        <v>0.3</v>
      </c>
      <c r="M438" s="81">
        <v>0.01</v>
      </c>
      <c r="N438" s="81">
        <v>0.09</v>
      </c>
      <c r="O438" s="81">
        <v>264</v>
      </c>
      <c r="P438" s="81"/>
      <c r="Q438" s="81">
        <v>150</v>
      </c>
      <c r="R438" s="81">
        <v>11</v>
      </c>
      <c r="S438" s="81">
        <v>0.3</v>
      </c>
      <c r="T438" s="81">
        <v>0</v>
      </c>
      <c r="U438" s="1"/>
      <c r="V438" s="1"/>
    </row>
    <row r="439" spans="1:22" ht="13.5" customHeight="1">
      <c r="A439" s="83"/>
      <c r="B439" s="135" t="s">
        <v>105</v>
      </c>
      <c r="C439" s="143"/>
      <c r="D439" s="90">
        <v>60.6</v>
      </c>
      <c r="E439" s="90">
        <v>48.6</v>
      </c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"/>
      <c r="V439" s="1"/>
    </row>
    <row r="440" spans="1:22" ht="22.2" customHeight="1">
      <c r="A440" s="83"/>
      <c r="B440" s="135" t="s">
        <v>99</v>
      </c>
      <c r="C440" s="143"/>
      <c r="D440" s="90">
        <v>12</v>
      </c>
      <c r="E440" s="90">
        <v>12</v>
      </c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1"/>
      <c r="V440" s="1"/>
    </row>
    <row r="441" spans="1:22" ht="35.25" customHeight="1">
      <c r="A441" s="83" t="s">
        <v>48</v>
      </c>
      <c r="B441" s="74" t="s">
        <v>49</v>
      </c>
      <c r="C441" s="90">
        <v>200</v>
      </c>
      <c r="D441" s="143"/>
      <c r="E441" s="80"/>
      <c r="F441" s="81">
        <v>5.2</v>
      </c>
      <c r="G441" s="81">
        <v>2.8</v>
      </c>
      <c r="H441" s="81">
        <v>18.5</v>
      </c>
      <c r="I441" s="81">
        <v>119.6</v>
      </c>
      <c r="J441" s="81">
        <v>6.9</v>
      </c>
      <c r="K441" s="81">
        <v>97.6</v>
      </c>
      <c r="L441" s="81">
        <v>0</v>
      </c>
      <c r="M441" s="81">
        <v>0.1</v>
      </c>
      <c r="N441" s="81">
        <v>0.04</v>
      </c>
      <c r="O441" s="81">
        <v>11</v>
      </c>
      <c r="P441" s="81"/>
      <c r="Q441" s="81">
        <v>43.7</v>
      </c>
      <c r="R441" s="81">
        <v>16.600000000000001</v>
      </c>
      <c r="S441" s="81">
        <v>0.7</v>
      </c>
      <c r="T441" s="81">
        <v>16.8</v>
      </c>
      <c r="U441" s="1"/>
      <c r="V441" s="1"/>
    </row>
    <row r="442" spans="1:22" ht="13.8" customHeight="1">
      <c r="A442" s="83"/>
      <c r="B442" s="74" t="s">
        <v>76</v>
      </c>
      <c r="C442" s="143"/>
      <c r="D442" s="79">
        <v>108.8</v>
      </c>
      <c r="E442" s="79">
        <v>80</v>
      </c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"/>
      <c r="V442" s="1"/>
    </row>
    <row r="443" spans="1:22" ht="12" customHeight="1">
      <c r="A443" s="83"/>
      <c r="B443" s="74" t="s">
        <v>88</v>
      </c>
      <c r="C443" s="143"/>
      <c r="D443" s="79">
        <v>8</v>
      </c>
      <c r="E443" s="79">
        <v>8</v>
      </c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"/>
      <c r="V443" s="1"/>
    </row>
    <row r="444" spans="1:22">
      <c r="A444" s="83"/>
      <c r="B444" s="74" t="s">
        <v>1</v>
      </c>
      <c r="C444" s="143"/>
      <c r="D444" s="79">
        <v>10</v>
      </c>
      <c r="E444" s="79">
        <v>8</v>
      </c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"/>
      <c r="V444" s="1"/>
    </row>
    <row r="445" spans="1:22" ht="15" customHeight="1">
      <c r="A445" s="83"/>
      <c r="B445" s="74" t="s">
        <v>12</v>
      </c>
      <c r="C445" s="143"/>
      <c r="D445" s="79">
        <v>10</v>
      </c>
      <c r="E445" s="79">
        <v>8</v>
      </c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"/>
      <c r="V445" s="1"/>
    </row>
    <row r="446" spans="1:22" ht="15" customHeight="1">
      <c r="A446" s="83"/>
      <c r="B446" s="74" t="s">
        <v>78</v>
      </c>
      <c r="C446" s="143"/>
      <c r="D446" s="79">
        <v>2</v>
      </c>
      <c r="E446" s="79">
        <v>2</v>
      </c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"/>
      <c r="V446" s="1"/>
    </row>
    <row r="447" spans="1:22" ht="13.8" customHeight="1">
      <c r="A447" s="83"/>
      <c r="B447" s="74" t="s">
        <v>79</v>
      </c>
      <c r="C447" s="143"/>
      <c r="D447" s="79">
        <v>0.04</v>
      </c>
      <c r="E447" s="79">
        <v>0.04</v>
      </c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"/>
      <c r="V447" s="1"/>
    </row>
    <row r="448" spans="1:22" ht="13.5" customHeight="1">
      <c r="A448" s="83"/>
      <c r="B448" s="74" t="s">
        <v>111</v>
      </c>
      <c r="C448" s="143"/>
      <c r="D448" s="79">
        <v>0.3</v>
      </c>
      <c r="E448" s="79">
        <v>0.3</v>
      </c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"/>
      <c r="V448" s="1"/>
    </row>
    <row r="449" spans="1:22" ht="15" customHeight="1">
      <c r="A449" s="83"/>
      <c r="B449" s="74" t="s">
        <v>6</v>
      </c>
      <c r="C449" s="143"/>
      <c r="D449" s="79">
        <v>140</v>
      </c>
      <c r="E449" s="79">
        <v>140</v>
      </c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"/>
      <c r="V449" s="1"/>
    </row>
    <row r="450" spans="1:22" ht="23.25" customHeight="1">
      <c r="A450" s="80" t="s">
        <v>61</v>
      </c>
      <c r="B450" s="73" t="s">
        <v>60</v>
      </c>
      <c r="C450" s="79">
        <v>200</v>
      </c>
      <c r="D450" s="168"/>
      <c r="E450" s="168"/>
      <c r="F450" s="81">
        <v>27.28</v>
      </c>
      <c r="G450" s="81">
        <v>8.08</v>
      </c>
      <c r="H450" s="81">
        <v>33.200000000000003</v>
      </c>
      <c r="I450" s="81">
        <v>314.60000000000002</v>
      </c>
      <c r="J450" s="81">
        <v>2.4</v>
      </c>
      <c r="K450" s="81">
        <v>147.04000000000002</v>
      </c>
      <c r="L450" s="81">
        <v>0</v>
      </c>
      <c r="M450" s="81">
        <v>0.08</v>
      </c>
      <c r="N450" s="81">
        <v>0.08</v>
      </c>
      <c r="O450" s="81">
        <v>20</v>
      </c>
      <c r="P450" s="81">
        <v>0</v>
      </c>
      <c r="Q450" s="81">
        <v>234</v>
      </c>
      <c r="R450" s="81">
        <v>108</v>
      </c>
      <c r="S450" s="81">
        <v>20.240000000000002</v>
      </c>
      <c r="T450" s="81">
        <v>40</v>
      </c>
      <c r="U450" s="1"/>
      <c r="V450" s="1"/>
    </row>
    <row r="451" spans="1:22" ht="15" customHeight="1">
      <c r="A451" s="80"/>
      <c r="B451" s="73" t="s">
        <v>69</v>
      </c>
      <c r="C451" s="86"/>
      <c r="D451" s="231">
        <v>45.28</v>
      </c>
      <c r="E451" s="81">
        <v>27.28</v>
      </c>
      <c r="F451" s="81"/>
      <c r="G451" s="81"/>
      <c r="H451" s="81"/>
      <c r="I451" s="162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1"/>
      <c r="V451" s="1"/>
    </row>
    <row r="452" spans="1:22" ht="12" customHeight="1">
      <c r="A452" s="80"/>
      <c r="B452" s="73" t="s">
        <v>91</v>
      </c>
      <c r="C452" s="86"/>
      <c r="D452" s="231">
        <v>120.64000000000001</v>
      </c>
      <c r="E452" s="81">
        <v>21.824000000000002</v>
      </c>
      <c r="F452" s="81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"/>
      <c r="V452" s="1"/>
    </row>
    <row r="453" spans="1:22" ht="13.5" customHeight="1">
      <c r="A453" s="80"/>
      <c r="B453" s="73" t="s">
        <v>1</v>
      </c>
      <c r="C453" s="86"/>
      <c r="D453" s="231">
        <v>13.440000000000001</v>
      </c>
      <c r="E453" s="81">
        <v>17.459200000000003</v>
      </c>
      <c r="F453" s="81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"/>
      <c r="V453" s="1"/>
    </row>
    <row r="454" spans="1:22" ht="15" customHeight="1">
      <c r="A454" s="80"/>
      <c r="B454" s="73" t="s">
        <v>12</v>
      </c>
      <c r="C454" s="86"/>
      <c r="D454" s="231">
        <v>8.4</v>
      </c>
      <c r="E454" s="81">
        <v>13.967360000000003</v>
      </c>
      <c r="F454" s="81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"/>
      <c r="V454" s="1"/>
    </row>
    <row r="455" spans="1:22" ht="12.75" customHeight="1">
      <c r="A455" s="80"/>
      <c r="B455" s="73" t="s">
        <v>97</v>
      </c>
      <c r="C455" s="86"/>
      <c r="D455" s="231">
        <v>10.72</v>
      </c>
      <c r="E455" s="81">
        <v>11.173888000000002</v>
      </c>
      <c r="F455" s="81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"/>
      <c r="V455" s="1"/>
    </row>
    <row r="456" spans="1:22">
      <c r="A456" s="80"/>
      <c r="B456" s="73" t="s">
        <v>78</v>
      </c>
      <c r="C456" s="86"/>
      <c r="D456" s="231">
        <v>6.7200000000000006</v>
      </c>
      <c r="E456" s="81">
        <v>8.9391104000000006</v>
      </c>
      <c r="F456" s="81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"/>
      <c r="V456" s="1"/>
    </row>
    <row r="457" spans="1:22" ht="10.5" customHeight="1">
      <c r="A457" s="80"/>
      <c r="B457" s="73" t="s">
        <v>111</v>
      </c>
      <c r="C457" s="86"/>
      <c r="D457" s="231">
        <v>0.8</v>
      </c>
      <c r="E457" s="196">
        <v>7.1512883200000008</v>
      </c>
      <c r="F457" s="81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"/>
      <c r="V457" s="1"/>
    </row>
    <row r="458" spans="1:22" ht="15" customHeight="1">
      <c r="A458" s="80"/>
      <c r="B458" s="73" t="s">
        <v>3</v>
      </c>
      <c r="C458" s="232"/>
      <c r="D458" s="79">
        <v>182</v>
      </c>
      <c r="E458" s="79">
        <v>182</v>
      </c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"/>
      <c r="V458" s="1"/>
    </row>
    <row r="459" spans="1:22" ht="15" customHeight="1">
      <c r="A459" s="200" t="s">
        <v>74</v>
      </c>
      <c r="B459" s="200" t="s">
        <v>53</v>
      </c>
      <c r="C459" s="180">
        <v>40</v>
      </c>
      <c r="D459" s="180"/>
      <c r="E459" s="180"/>
      <c r="F459" s="172">
        <v>2.2999999999999998</v>
      </c>
      <c r="G459" s="172">
        <v>1.9</v>
      </c>
      <c r="H459" s="172">
        <v>30.42</v>
      </c>
      <c r="I459" s="172">
        <v>148.22999999999999</v>
      </c>
      <c r="J459" s="100">
        <v>0</v>
      </c>
      <c r="K459" s="100">
        <v>0</v>
      </c>
      <c r="L459" s="100">
        <v>0</v>
      </c>
      <c r="M459" s="100">
        <v>0</v>
      </c>
      <c r="N459" s="100">
        <v>0</v>
      </c>
      <c r="O459" s="100">
        <v>0</v>
      </c>
      <c r="P459" s="100"/>
      <c r="Q459" s="100">
        <v>0</v>
      </c>
      <c r="R459" s="100">
        <v>0</v>
      </c>
      <c r="S459" s="100">
        <v>0</v>
      </c>
      <c r="T459" s="100">
        <v>0</v>
      </c>
      <c r="U459" s="1"/>
      <c r="V459" s="1"/>
    </row>
    <row r="460" spans="1:22" ht="15" customHeight="1">
      <c r="A460" s="83" t="s">
        <v>122</v>
      </c>
      <c r="B460" s="93" t="s">
        <v>170</v>
      </c>
      <c r="C460" s="94">
        <v>15</v>
      </c>
      <c r="D460" s="95"/>
      <c r="E460" s="95"/>
      <c r="F460" s="96">
        <v>1.1399999999999999</v>
      </c>
      <c r="G460" s="96">
        <v>0.12</v>
      </c>
      <c r="H460" s="96">
        <v>12.38</v>
      </c>
      <c r="I460" s="96">
        <v>35.25</v>
      </c>
      <c r="J460" s="97">
        <v>0.03</v>
      </c>
      <c r="K460" s="98">
        <v>1E-4</v>
      </c>
      <c r="L460" s="97">
        <v>0</v>
      </c>
      <c r="M460" s="99">
        <v>0.06</v>
      </c>
      <c r="N460" s="100">
        <v>0.04</v>
      </c>
      <c r="O460" s="100">
        <v>18.75</v>
      </c>
      <c r="P460" s="100"/>
      <c r="Q460" s="100">
        <v>19.350000000000001</v>
      </c>
      <c r="R460" s="100">
        <v>6.15</v>
      </c>
      <c r="S460" s="100">
        <v>0.54</v>
      </c>
      <c r="T460" s="100">
        <v>0.48</v>
      </c>
      <c r="U460" s="1"/>
      <c r="V460" s="1"/>
    </row>
    <row r="461" spans="1:22" ht="24" customHeight="1">
      <c r="A461" s="83" t="s">
        <v>122</v>
      </c>
      <c r="B461" s="101" t="s">
        <v>171</v>
      </c>
      <c r="C461" s="94">
        <v>15</v>
      </c>
      <c r="D461" s="95"/>
      <c r="E461" s="95"/>
      <c r="F461" s="96">
        <v>0.92</v>
      </c>
      <c r="G461" s="96">
        <v>2.83</v>
      </c>
      <c r="H461" s="96">
        <v>0.49</v>
      </c>
      <c r="I461" s="96">
        <v>51</v>
      </c>
      <c r="J461" s="100">
        <v>0.03</v>
      </c>
      <c r="K461" s="100">
        <v>1E-4</v>
      </c>
      <c r="L461" s="97">
        <v>0</v>
      </c>
      <c r="M461" s="100">
        <v>0.06</v>
      </c>
      <c r="N461" s="102">
        <v>1E-4</v>
      </c>
      <c r="O461" s="100">
        <v>4.95</v>
      </c>
      <c r="P461" s="100"/>
      <c r="Q461" s="100">
        <v>29.1</v>
      </c>
      <c r="R461" s="100">
        <v>8.5500000000000007</v>
      </c>
      <c r="S461" s="100">
        <v>0.68</v>
      </c>
      <c r="T461" s="100">
        <v>0.48</v>
      </c>
      <c r="U461" s="1"/>
      <c r="V461" s="1"/>
    </row>
    <row r="462" spans="1:22" ht="48.75" customHeight="1">
      <c r="A462" s="78">
        <v>648</v>
      </c>
      <c r="B462" s="73" t="s">
        <v>44</v>
      </c>
      <c r="C462" s="90">
        <v>200</v>
      </c>
      <c r="D462" s="90"/>
      <c r="E462" s="90"/>
      <c r="F462" s="199">
        <v>0.4</v>
      </c>
      <c r="G462" s="172">
        <v>0.1</v>
      </c>
      <c r="H462" s="199">
        <v>14.4</v>
      </c>
      <c r="I462" s="199">
        <v>60.1</v>
      </c>
      <c r="J462" s="100">
        <v>7.5</v>
      </c>
      <c r="K462" s="100">
        <v>0</v>
      </c>
      <c r="L462" s="100">
        <v>0</v>
      </c>
      <c r="M462" s="100">
        <v>0.01</v>
      </c>
      <c r="N462" s="100">
        <v>0.01</v>
      </c>
      <c r="O462" s="100">
        <v>19.5</v>
      </c>
      <c r="P462" s="100"/>
      <c r="Q462" s="100">
        <v>16.100000000000001</v>
      </c>
      <c r="R462" s="100">
        <v>6.5</v>
      </c>
      <c r="S462" s="100">
        <v>0.2</v>
      </c>
      <c r="T462" s="100">
        <v>0</v>
      </c>
      <c r="U462" s="1"/>
      <c r="V462" s="1"/>
    </row>
    <row r="463" spans="1:22" ht="15" customHeight="1">
      <c r="A463" s="200"/>
      <c r="B463" s="200" t="s">
        <v>86</v>
      </c>
      <c r="C463" s="90"/>
      <c r="D463" s="90">
        <v>24</v>
      </c>
      <c r="E463" s="90">
        <v>24</v>
      </c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1"/>
      <c r="V463" s="1"/>
    </row>
    <row r="464" spans="1:22" ht="15" customHeight="1">
      <c r="A464" s="200"/>
      <c r="B464" s="200" t="s">
        <v>68</v>
      </c>
      <c r="C464" s="90"/>
      <c r="D464" s="90">
        <v>7</v>
      </c>
      <c r="E464" s="90">
        <v>7</v>
      </c>
      <c r="F464" s="201"/>
      <c r="G464" s="201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1"/>
      <c r="V464" s="1"/>
    </row>
    <row r="465" spans="1:22" ht="21" customHeight="1">
      <c r="A465" s="200"/>
      <c r="B465" s="200" t="s">
        <v>3</v>
      </c>
      <c r="C465" s="90">
        <f>SUM(C438:C464)</f>
        <v>730</v>
      </c>
      <c r="D465" s="90">
        <v>160</v>
      </c>
      <c r="E465" s="90">
        <v>160</v>
      </c>
      <c r="F465" s="100"/>
      <c r="G465" s="100"/>
      <c r="H465" s="100"/>
      <c r="I465" s="100"/>
      <c r="J465" s="201"/>
      <c r="K465" s="201"/>
      <c r="L465" s="201"/>
      <c r="M465" s="201"/>
      <c r="N465" s="201"/>
      <c r="O465" s="201"/>
      <c r="P465" s="201"/>
      <c r="Q465" s="201"/>
      <c r="R465" s="201"/>
      <c r="S465" s="201"/>
      <c r="T465" s="201"/>
      <c r="U465" s="1"/>
      <c r="V465" s="1"/>
    </row>
    <row r="466" spans="1:22" ht="18" customHeight="1">
      <c r="A466" s="185" t="s">
        <v>37</v>
      </c>
      <c r="B466" s="185"/>
      <c r="C466" s="224"/>
      <c r="D466" s="225"/>
      <c r="E466" s="225"/>
      <c r="F466" s="81">
        <f t="shared" ref="F466:O466" si="8">SUM(F438:F465)</f>
        <v>37.64</v>
      </c>
      <c r="G466" s="81">
        <f t="shared" si="8"/>
        <v>20.130000000000003</v>
      </c>
      <c r="H466" s="81">
        <f t="shared" si="8"/>
        <v>111.19</v>
      </c>
      <c r="I466" s="81">
        <f t="shared" si="8"/>
        <v>776.18000000000006</v>
      </c>
      <c r="J466" s="81">
        <f t="shared" si="8"/>
        <v>17.059999999999999</v>
      </c>
      <c r="K466" s="81">
        <f t="shared" si="8"/>
        <v>322.64019999999994</v>
      </c>
      <c r="L466" s="81">
        <f t="shared" si="8"/>
        <v>0.3</v>
      </c>
      <c r="M466" s="81">
        <f t="shared" si="8"/>
        <v>0.32</v>
      </c>
      <c r="N466" s="81">
        <f t="shared" si="8"/>
        <v>0.2601</v>
      </c>
      <c r="O466" s="81">
        <f t="shared" si="8"/>
        <v>338.2</v>
      </c>
      <c r="P466" s="81"/>
      <c r="Q466" s="81">
        <f>SUM(Q438:Q465)</f>
        <v>492.25000000000006</v>
      </c>
      <c r="R466" s="81">
        <f>SUM(R438:R465)</f>
        <v>156.80000000000001</v>
      </c>
      <c r="S466" s="81">
        <f>SUM(S438:S465)</f>
        <v>22.66</v>
      </c>
      <c r="T466" s="81">
        <f>SUM(T438:T465)</f>
        <v>57.759999999999991</v>
      </c>
      <c r="U466" s="1"/>
      <c r="V466" s="1"/>
    </row>
    <row r="467" spans="1:22" ht="20.25" customHeight="1">
      <c r="A467" s="191"/>
      <c r="B467" s="191"/>
      <c r="C467" s="233"/>
      <c r="D467" s="234"/>
      <c r="E467" s="234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"/>
      <c r="V467" s="1"/>
    </row>
    <row r="468" spans="1:22" ht="20.25" customHeight="1">
      <c r="A468" s="191"/>
      <c r="B468" s="191"/>
      <c r="C468" s="233"/>
      <c r="D468" s="234"/>
      <c r="E468" s="234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"/>
      <c r="V468" s="1"/>
    </row>
    <row r="469" spans="1:22" ht="20.25" customHeight="1">
      <c r="A469" s="191"/>
      <c r="B469" s="191"/>
      <c r="C469" s="233"/>
      <c r="D469" s="234"/>
      <c r="E469" s="234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"/>
      <c r="V469" s="1"/>
    </row>
    <row r="470" spans="1:22" ht="20.25" customHeight="1">
      <c r="A470" s="191"/>
      <c r="B470" s="191"/>
      <c r="C470" s="233"/>
      <c r="D470" s="234"/>
      <c r="E470" s="234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"/>
      <c r="V470" s="1"/>
    </row>
    <row r="471" spans="1:22" ht="20.25" customHeight="1">
      <c r="A471" s="191"/>
      <c r="B471" s="191"/>
      <c r="C471" s="233"/>
      <c r="D471" s="234"/>
      <c r="E471" s="234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"/>
      <c r="V471" s="1"/>
    </row>
    <row r="472" spans="1:22" ht="20.25" customHeight="1">
      <c r="A472" s="191"/>
      <c r="B472" s="191"/>
      <c r="C472" s="233"/>
      <c r="D472" s="234"/>
      <c r="E472" s="234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"/>
      <c r="V472" s="1"/>
    </row>
    <row r="473" spans="1:22" ht="28.5" customHeight="1">
      <c r="A473" s="191"/>
      <c r="B473" s="191"/>
      <c r="C473" s="233"/>
      <c r="D473" s="234"/>
      <c r="E473" s="234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"/>
      <c r="V473" s="1"/>
    </row>
    <row r="474" spans="1:22" ht="20.25" customHeight="1">
      <c r="A474" s="191"/>
      <c r="B474" s="191"/>
      <c r="C474" s="233"/>
      <c r="D474" s="234"/>
      <c r="E474" s="234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"/>
      <c r="V474" s="1"/>
    </row>
    <row r="475" spans="1:22" ht="20.25" customHeight="1">
      <c r="A475" s="191"/>
      <c r="B475" s="191"/>
      <c r="C475" s="233"/>
      <c r="D475" s="234"/>
      <c r="E475" s="234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"/>
      <c r="V475" s="1"/>
    </row>
    <row r="476" spans="1:22" ht="28.5" customHeight="1">
      <c r="A476" s="191"/>
      <c r="B476" s="191"/>
      <c r="C476" s="233"/>
      <c r="D476" s="234"/>
      <c r="E476" s="234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"/>
      <c r="V476" s="1"/>
    </row>
    <row r="477" spans="1:22" ht="24.75" customHeight="1">
      <c r="A477" s="191"/>
      <c r="B477" s="191"/>
      <c r="C477" s="233"/>
      <c r="D477" s="234"/>
      <c r="E477" s="234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"/>
      <c r="V477" s="1"/>
    </row>
    <row r="478" spans="1:22" ht="24.75" customHeight="1">
      <c r="A478" s="191"/>
      <c r="B478" s="191"/>
      <c r="C478" s="233"/>
      <c r="D478" s="234"/>
      <c r="E478" s="234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"/>
      <c r="V478" s="1"/>
    </row>
    <row r="479" spans="1:22" ht="26.25" customHeight="1">
      <c r="A479" s="191"/>
      <c r="B479" s="191"/>
      <c r="C479" s="233"/>
      <c r="D479" s="234"/>
      <c r="E479" s="234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"/>
      <c r="V479" s="1"/>
    </row>
    <row r="480" spans="1:22" ht="20.25" customHeight="1">
      <c r="A480" s="191"/>
      <c r="B480" s="191"/>
      <c r="C480" s="233"/>
      <c r="D480" s="234"/>
      <c r="E480" s="234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"/>
      <c r="V480" s="1"/>
    </row>
    <row r="481" spans="1:22" ht="18.75" customHeight="1">
      <c r="A481" s="235" t="s">
        <v>112</v>
      </c>
      <c r="B481" s="235"/>
      <c r="C481" s="235"/>
      <c r="D481" s="235"/>
      <c r="E481" s="235"/>
      <c r="F481" s="235"/>
      <c r="G481" s="235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1"/>
      <c r="V481" s="1"/>
    </row>
    <row r="482" spans="1:22">
      <c r="A482" s="202" t="s">
        <v>119</v>
      </c>
      <c r="B482" s="203"/>
      <c r="C482" s="203"/>
      <c r="D482" s="203"/>
      <c r="E482" s="203"/>
      <c r="F482" s="203"/>
      <c r="G482" s="203"/>
      <c r="H482" s="203"/>
      <c r="I482" s="203"/>
      <c r="J482" s="203"/>
      <c r="K482" s="203"/>
      <c r="L482" s="203"/>
      <c r="M482" s="203"/>
      <c r="N482" s="203"/>
      <c r="O482" s="203"/>
      <c r="P482" s="203"/>
      <c r="Q482" s="203"/>
      <c r="R482" s="203"/>
      <c r="S482" s="203"/>
      <c r="T482" s="204"/>
      <c r="U482" s="1"/>
      <c r="V482" s="1"/>
    </row>
    <row r="483" spans="1:22" ht="17.25" customHeight="1">
      <c r="A483" s="205" t="s">
        <v>120</v>
      </c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206"/>
      <c r="U483" s="1"/>
      <c r="V483" s="1"/>
    </row>
    <row r="484" spans="1:22">
      <c r="A484" s="207" t="s">
        <v>115</v>
      </c>
      <c r="B484" s="208"/>
      <c r="C484" s="208"/>
      <c r="D484" s="208"/>
      <c r="E484" s="208"/>
      <c r="F484" s="208"/>
      <c r="G484" s="208"/>
      <c r="H484" s="208"/>
      <c r="I484" s="208"/>
      <c r="J484" s="208"/>
      <c r="K484" s="208"/>
      <c r="L484" s="208"/>
      <c r="M484" s="208"/>
      <c r="N484" s="208"/>
      <c r="O484" s="208"/>
      <c r="P484" s="208"/>
      <c r="Q484" s="208"/>
      <c r="R484" s="208"/>
      <c r="S484" s="208"/>
      <c r="T484" s="209"/>
      <c r="U484" s="1"/>
      <c r="V484" s="1"/>
    </row>
    <row r="485" spans="1:22" ht="14.25" customHeight="1">
      <c r="A485" s="210" t="s">
        <v>146</v>
      </c>
      <c r="B485" s="211"/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11"/>
      <c r="P485" s="211"/>
      <c r="Q485" s="211"/>
      <c r="R485" s="211"/>
      <c r="S485" s="211"/>
      <c r="T485" s="212"/>
      <c r="U485" s="1"/>
      <c r="V485" s="1"/>
    </row>
    <row r="486" spans="1:22">
      <c r="A486" s="236" t="s">
        <v>14</v>
      </c>
      <c r="B486" s="236" t="s">
        <v>15</v>
      </c>
      <c r="C486" s="236" t="s">
        <v>5</v>
      </c>
      <c r="D486" s="237"/>
      <c r="E486" s="237"/>
      <c r="F486" s="236" t="s">
        <v>16</v>
      </c>
      <c r="G486" s="236"/>
      <c r="H486" s="236"/>
      <c r="I486" s="236" t="s">
        <v>17</v>
      </c>
      <c r="J486" s="236" t="s">
        <v>18</v>
      </c>
      <c r="K486" s="236"/>
      <c r="L486" s="236"/>
      <c r="M486" s="236"/>
      <c r="N486" s="236"/>
      <c r="O486" s="236" t="s">
        <v>19</v>
      </c>
      <c r="P486" s="236"/>
      <c r="Q486" s="236"/>
      <c r="R486" s="236"/>
      <c r="S486" s="236"/>
      <c r="T486" s="236"/>
      <c r="U486" s="1"/>
      <c r="V486" s="1"/>
    </row>
    <row r="487" spans="1:22" ht="35.25" customHeight="1">
      <c r="A487" s="213"/>
      <c r="B487" s="213" t="s">
        <v>15</v>
      </c>
      <c r="C487" s="213" t="s">
        <v>5</v>
      </c>
      <c r="D487" s="78"/>
      <c r="E487" s="78"/>
      <c r="F487" s="78" t="s">
        <v>20</v>
      </c>
      <c r="G487" s="78" t="s">
        <v>21</v>
      </c>
      <c r="H487" s="78" t="s">
        <v>22</v>
      </c>
      <c r="I487" s="213" t="s">
        <v>17</v>
      </c>
      <c r="J487" s="78" t="s">
        <v>23</v>
      </c>
      <c r="K487" s="78" t="s">
        <v>24</v>
      </c>
      <c r="L487" s="78" t="s">
        <v>25</v>
      </c>
      <c r="M487" s="78" t="s">
        <v>26</v>
      </c>
      <c r="N487" s="78" t="s">
        <v>27</v>
      </c>
      <c r="O487" s="213" t="s">
        <v>28</v>
      </c>
      <c r="P487" s="213"/>
      <c r="Q487" s="78" t="s">
        <v>29</v>
      </c>
      <c r="R487" s="78" t="s">
        <v>30</v>
      </c>
      <c r="S487" s="78" t="s">
        <v>31</v>
      </c>
      <c r="T487" s="78" t="s">
        <v>32</v>
      </c>
      <c r="U487" s="1"/>
      <c r="V487" s="1"/>
    </row>
    <row r="488" spans="1:22">
      <c r="A488" s="214" t="s">
        <v>0</v>
      </c>
      <c r="B488" s="214"/>
      <c r="C488" s="214"/>
      <c r="D488" s="214"/>
      <c r="E488" s="214"/>
      <c r="F488" s="214"/>
      <c r="G488" s="214"/>
      <c r="H488" s="214"/>
      <c r="I488" s="214"/>
      <c r="J488" s="214"/>
      <c r="K488" s="214"/>
      <c r="L488" s="214"/>
      <c r="M488" s="214"/>
      <c r="N488" s="214"/>
      <c r="O488" s="214"/>
      <c r="P488" s="214"/>
      <c r="Q488" s="214"/>
      <c r="R488" s="214"/>
      <c r="S488" s="214"/>
      <c r="T488" s="214"/>
      <c r="U488" s="1"/>
      <c r="V488" s="1"/>
    </row>
    <row r="489" spans="1:22" ht="58.5" customHeight="1">
      <c r="A489" s="78" t="s">
        <v>142</v>
      </c>
      <c r="B489" s="73" t="s">
        <v>139</v>
      </c>
      <c r="C489" s="136">
        <v>100</v>
      </c>
      <c r="D489" s="87"/>
      <c r="E489" s="87"/>
      <c r="F489" s="81">
        <v>1.3</v>
      </c>
      <c r="G489" s="81">
        <v>10</v>
      </c>
      <c r="H489" s="81">
        <v>6</v>
      </c>
      <c r="I489" s="81">
        <v>120.9</v>
      </c>
      <c r="J489" s="81">
        <v>28.9</v>
      </c>
      <c r="K489" s="81">
        <v>404.1</v>
      </c>
      <c r="L489" s="81">
        <v>0</v>
      </c>
      <c r="M489" s="81">
        <v>0.03</v>
      </c>
      <c r="N489" s="81">
        <v>0.03</v>
      </c>
      <c r="O489" s="81">
        <v>36.700000000000003</v>
      </c>
      <c r="P489" s="81"/>
      <c r="Q489" s="81">
        <v>31.7</v>
      </c>
      <c r="R489" s="81">
        <v>18.399999999999999</v>
      </c>
      <c r="S489" s="81">
        <v>0.9</v>
      </c>
      <c r="T489" s="81">
        <v>16.5</v>
      </c>
      <c r="U489" s="1"/>
      <c r="V489" s="1"/>
    </row>
    <row r="490" spans="1:22" ht="18" customHeight="1">
      <c r="A490" s="78"/>
      <c r="B490" s="135" t="s">
        <v>77</v>
      </c>
      <c r="C490" s="87"/>
      <c r="D490" s="136">
        <v>71.5</v>
      </c>
      <c r="E490" s="136">
        <v>57.1</v>
      </c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1"/>
      <c r="V490" s="1"/>
    </row>
    <row r="491" spans="1:22" ht="13.2" customHeight="1">
      <c r="A491" s="78"/>
      <c r="B491" s="135" t="s">
        <v>1</v>
      </c>
      <c r="C491" s="87"/>
      <c r="D491" s="136">
        <v>25.1</v>
      </c>
      <c r="E491" s="136">
        <v>20</v>
      </c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1"/>
      <c r="V491" s="1"/>
    </row>
    <row r="492" spans="1:22" ht="15" customHeight="1">
      <c r="A492" s="78"/>
      <c r="B492" s="135" t="s">
        <v>87</v>
      </c>
      <c r="C492" s="87"/>
      <c r="D492" s="136">
        <v>22.7</v>
      </c>
      <c r="E492" s="136">
        <v>20</v>
      </c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1"/>
      <c r="V492" s="1"/>
    </row>
    <row r="493" spans="1:22" ht="15" customHeight="1">
      <c r="A493" s="78"/>
      <c r="B493" s="135" t="s">
        <v>78</v>
      </c>
      <c r="C493" s="87"/>
      <c r="D493" s="136">
        <v>10</v>
      </c>
      <c r="E493" s="136">
        <v>10</v>
      </c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1"/>
      <c r="V493" s="1"/>
    </row>
    <row r="494" spans="1:22" ht="15" customHeight="1">
      <c r="A494" s="78"/>
      <c r="B494" s="135" t="s">
        <v>111</v>
      </c>
      <c r="C494" s="87"/>
      <c r="D494" s="136">
        <v>0.3</v>
      </c>
      <c r="E494" s="136">
        <v>0.3</v>
      </c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1"/>
      <c r="V494" s="1"/>
    </row>
    <row r="495" spans="1:22" ht="15" customHeight="1">
      <c r="A495" s="78"/>
      <c r="B495" s="135" t="s">
        <v>80</v>
      </c>
      <c r="C495" s="87"/>
      <c r="D495" s="136">
        <v>0.2</v>
      </c>
      <c r="E495" s="136">
        <v>0.2</v>
      </c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1"/>
      <c r="V495" s="1"/>
    </row>
    <row r="496" spans="1:22" ht="15" customHeight="1">
      <c r="A496" s="78"/>
      <c r="B496" s="135" t="s">
        <v>3</v>
      </c>
      <c r="C496" s="87"/>
      <c r="D496" s="136">
        <v>5</v>
      </c>
      <c r="E496" s="136">
        <v>5</v>
      </c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1"/>
      <c r="V496" s="1"/>
    </row>
    <row r="497" spans="1:22" ht="25.95" customHeight="1">
      <c r="A497" s="81" t="s">
        <v>136</v>
      </c>
      <c r="B497" s="180" t="s">
        <v>133</v>
      </c>
      <c r="C497" s="136">
        <v>200</v>
      </c>
      <c r="D497" s="238"/>
      <c r="E497" s="238"/>
      <c r="F497" s="100">
        <v>1.8</v>
      </c>
      <c r="G497" s="100">
        <v>5.24</v>
      </c>
      <c r="H497" s="99">
        <v>10.664</v>
      </c>
      <c r="I497" s="100">
        <v>88.320000000000007</v>
      </c>
      <c r="J497" s="100">
        <v>5.92</v>
      </c>
      <c r="K497" s="100">
        <v>59.839999999999996</v>
      </c>
      <c r="L497" s="100">
        <v>0</v>
      </c>
      <c r="M497" s="100">
        <v>4.8000000000000001E-2</v>
      </c>
      <c r="N497" s="100">
        <v>4.8000000000000001E-2</v>
      </c>
      <c r="O497" s="100">
        <v>25.2</v>
      </c>
      <c r="P497" s="100">
        <v>0</v>
      </c>
      <c r="Q497" s="100">
        <v>47.44</v>
      </c>
      <c r="R497" s="100">
        <v>37.44</v>
      </c>
      <c r="S497" s="100">
        <v>1.04</v>
      </c>
      <c r="T497" s="100">
        <v>17.600000000000001</v>
      </c>
      <c r="U497" s="1"/>
      <c r="V497" s="1"/>
    </row>
    <row r="498" spans="1:22" ht="14.25" customHeight="1">
      <c r="A498" s="78"/>
      <c r="B498" s="180" t="s">
        <v>134</v>
      </c>
      <c r="C498" s="86"/>
      <c r="D498" s="231">
        <v>48.8</v>
      </c>
      <c r="E498" s="97">
        <v>39.04</v>
      </c>
      <c r="F498" s="82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"/>
      <c r="V498" s="1"/>
    </row>
    <row r="499" spans="1:22" ht="14.25" customHeight="1">
      <c r="A499" s="78"/>
      <c r="B499" s="180" t="s">
        <v>76</v>
      </c>
      <c r="C499" s="86"/>
      <c r="D499" s="231">
        <v>53.120000000000005</v>
      </c>
      <c r="E499" s="97">
        <v>39.04</v>
      </c>
      <c r="F499" s="82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"/>
      <c r="V499" s="1"/>
    </row>
    <row r="500" spans="1:22" ht="15" customHeight="1">
      <c r="A500" s="78"/>
      <c r="B500" s="180" t="s">
        <v>1</v>
      </c>
      <c r="C500" s="86"/>
      <c r="D500" s="231">
        <v>4.88</v>
      </c>
      <c r="E500" s="97">
        <v>3.9200000000000004</v>
      </c>
      <c r="F500" s="82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"/>
      <c r="V500" s="1"/>
    </row>
    <row r="501" spans="1:22" ht="15.75" customHeight="1">
      <c r="A501" s="78"/>
      <c r="B501" s="180" t="s">
        <v>12</v>
      </c>
      <c r="C501" s="86"/>
      <c r="D501" s="231">
        <v>9.76</v>
      </c>
      <c r="E501" s="97">
        <v>7.8</v>
      </c>
      <c r="F501" s="82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"/>
      <c r="V501" s="1"/>
    </row>
    <row r="502" spans="1:22" ht="14.25" customHeight="1">
      <c r="A502" s="78"/>
      <c r="B502" s="180" t="s">
        <v>13</v>
      </c>
      <c r="C502" s="86"/>
      <c r="D502" s="231">
        <v>7.2</v>
      </c>
      <c r="E502" s="97">
        <v>7.2</v>
      </c>
      <c r="F502" s="82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"/>
      <c r="V502" s="1"/>
    </row>
    <row r="503" spans="1:22" ht="15" customHeight="1">
      <c r="A503" s="78"/>
      <c r="B503" s="180" t="s">
        <v>135</v>
      </c>
      <c r="C503" s="86"/>
      <c r="D503" s="231">
        <v>4.88</v>
      </c>
      <c r="E503" s="97">
        <v>4.88</v>
      </c>
      <c r="F503" s="82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"/>
      <c r="V503" s="1"/>
    </row>
    <row r="504" spans="1:22" ht="15" customHeight="1">
      <c r="A504" s="78"/>
      <c r="B504" s="180" t="s">
        <v>78</v>
      </c>
      <c r="C504" s="86"/>
      <c r="D504" s="231">
        <v>3.9200000000000004</v>
      </c>
      <c r="E504" s="97">
        <v>3.92</v>
      </c>
      <c r="F504" s="82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"/>
      <c r="V504" s="1"/>
    </row>
    <row r="505" spans="1:22" ht="15" customHeight="1">
      <c r="A505" s="78"/>
      <c r="B505" s="180" t="s">
        <v>161</v>
      </c>
      <c r="C505" s="86"/>
      <c r="D505" s="231">
        <v>0.30399999999999999</v>
      </c>
      <c r="E505" s="97">
        <v>0.30399999999999999</v>
      </c>
      <c r="F505" s="82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"/>
      <c r="V505" s="1"/>
    </row>
    <row r="506" spans="1:22" ht="15" customHeight="1">
      <c r="A506" s="78"/>
      <c r="B506" s="180" t="s">
        <v>79</v>
      </c>
      <c r="C506" s="86"/>
      <c r="D506" s="231">
        <v>1.04E-2</v>
      </c>
      <c r="E506" s="97">
        <v>1.04E-2</v>
      </c>
      <c r="F506" s="82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"/>
      <c r="V506" s="1"/>
    </row>
    <row r="507" spans="1:22" ht="14.25" customHeight="1">
      <c r="A507" s="78"/>
      <c r="B507" s="180" t="s">
        <v>6</v>
      </c>
      <c r="C507" s="86"/>
      <c r="D507" s="231">
        <v>136.56</v>
      </c>
      <c r="E507" s="97">
        <v>136.56</v>
      </c>
      <c r="F507" s="82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"/>
      <c r="V507" s="1"/>
    </row>
    <row r="508" spans="1:22" ht="25.5" customHeight="1">
      <c r="A508" s="80">
        <v>494</v>
      </c>
      <c r="B508" s="73" t="s">
        <v>102</v>
      </c>
      <c r="C508" s="161">
        <v>100</v>
      </c>
      <c r="D508" s="80"/>
      <c r="E508" s="80"/>
      <c r="F508" s="172">
        <v>20.8</v>
      </c>
      <c r="G508" s="172">
        <v>17</v>
      </c>
      <c r="H508" s="172">
        <v>0.7</v>
      </c>
      <c r="I508" s="172">
        <v>238.9</v>
      </c>
      <c r="J508" s="81">
        <v>1.2</v>
      </c>
      <c r="K508" s="81">
        <v>9</v>
      </c>
      <c r="L508" s="81">
        <v>0</v>
      </c>
      <c r="M508" s="81">
        <v>0.17</v>
      </c>
      <c r="N508" s="81">
        <v>0.1</v>
      </c>
      <c r="O508" s="81">
        <v>46</v>
      </c>
      <c r="P508" s="81"/>
      <c r="Q508" s="81">
        <v>168</v>
      </c>
      <c r="R508" s="81">
        <v>71</v>
      </c>
      <c r="S508" s="81">
        <v>1.2</v>
      </c>
      <c r="T508" s="81">
        <v>0</v>
      </c>
      <c r="U508" s="1"/>
      <c r="V508" s="1"/>
    </row>
    <row r="509" spans="1:22" ht="14.25" customHeight="1">
      <c r="A509" s="78"/>
      <c r="B509" s="73" t="s">
        <v>103</v>
      </c>
      <c r="C509" s="161"/>
      <c r="D509" s="173">
        <v>108</v>
      </c>
      <c r="E509" s="173">
        <v>108</v>
      </c>
      <c r="F509" s="172"/>
      <c r="G509" s="172"/>
      <c r="H509" s="172"/>
      <c r="I509" s="172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1"/>
      <c r="V509" s="1"/>
    </row>
    <row r="510" spans="1:22" ht="15" customHeight="1">
      <c r="A510" s="78"/>
      <c r="B510" s="73" t="s">
        <v>78</v>
      </c>
      <c r="C510" s="161"/>
      <c r="D510" s="173">
        <v>2.2000000000000002</v>
      </c>
      <c r="E510" s="173">
        <v>2.2000000000000002</v>
      </c>
      <c r="F510" s="172"/>
      <c r="G510" s="172"/>
      <c r="H510" s="172"/>
      <c r="I510" s="172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1"/>
      <c r="V510" s="1"/>
    </row>
    <row r="511" spans="1:22" ht="21" customHeight="1">
      <c r="A511" s="78"/>
      <c r="B511" s="73" t="s">
        <v>111</v>
      </c>
      <c r="C511" s="161"/>
      <c r="D511" s="173">
        <v>0.2</v>
      </c>
      <c r="E511" s="173">
        <v>0.2</v>
      </c>
      <c r="F511" s="172"/>
      <c r="G511" s="172"/>
      <c r="H511" s="172"/>
      <c r="I511" s="172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1"/>
      <c r="V511" s="1"/>
    </row>
    <row r="512" spans="1:22" ht="30" customHeight="1">
      <c r="A512" s="74" t="s">
        <v>45</v>
      </c>
      <c r="B512" s="74" t="s">
        <v>57</v>
      </c>
      <c r="C512" s="79">
        <v>150</v>
      </c>
      <c r="D512" s="84"/>
      <c r="E512" s="84"/>
      <c r="F512" s="100">
        <v>5.4</v>
      </c>
      <c r="G512" s="100">
        <v>4.9499999999999993</v>
      </c>
      <c r="H512" s="100">
        <v>33</v>
      </c>
      <c r="I512" s="100">
        <v>196.8</v>
      </c>
      <c r="J512" s="100">
        <v>0</v>
      </c>
      <c r="K512" s="97">
        <v>18.524999999999999</v>
      </c>
      <c r="L512" s="97">
        <v>0.09</v>
      </c>
      <c r="M512" s="97">
        <v>0.06</v>
      </c>
      <c r="N512" s="97">
        <v>0.03</v>
      </c>
      <c r="O512" s="97">
        <v>12.075000000000001</v>
      </c>
      <c r="P512" s="97">
        <v>0</v>
      </c>
      <c r="Q512" s="97">
        <v>41.174999999999997</v>
      </c>
      <c r="R512" s="97">
        <v>7.1999999999999993</v>
      </c>
      <c r="S512" s="97">
        <v>0.73499999999999999</v>
      </c>
      <c r="T512" s="97">
        <v>21.075000000000003</v>
      </c>
      <c r="U512" s="1"/>
      <c r="V512" s="1"/>
    </row>
    <row r="513" spans="1:22" ht="17.25" customHeight="1">
      <c r="A513" s="74"/>
      <c r="B513" s="74" t="s">
        <v>83</v>
      </c>
      <c r="C513" s="84"/>
      <c r="D513" s="88">
        <v>51</v>
      </c>
      <c r="E513" s="77">
        <v>51</v>
      </c>
      <c r="F513" s="77"/>
      <c r="G513" s="77"/>
      <c r="H513" s="77"/>
      <c r="I513" s="77"/>
      <c r="J513" s="77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"/>
      <c r="V513" s="1"/>
    </row>
    <row r="514" spans="1:22" ht="17.25" customHeight="1">
      <c r="A514" s="74"/>
      <c r="B514" s="74" t="s">
        <v>67</v>
      </c>
      <c r="C514" s="84"/>
      <c r="D514" s="223">
        <v>6.8249999999999993</v>
      </c>
      <c r="E514" s="105">
        <v>6.8249999999999993</v>
      </c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1"/>
      <c r="V514" s="1"/>
    </row>
    <row r="515" spans="1:22" ht="15" customHeight="1">
      <c r="A515" s="74"/>
      <c r="B515" s="74" t="s">
        <v>162</v>
      </c>
      <c r="C515" s="84"/>
      <c r="D515" s="223">
        <v>0.52499999999999991</v>
      </c>
      <c r="E515" s="105">
        <v>0.52499999999999991</v>
      </c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1"/>
      <c r="V515" s="1"/>
    </row>
    <row r="516" spans="1:22" ht="18.75" customHeight="1">
      <c r="A516" s="74"/>
      <c r="B516" s="74" t="s">
        <v>3</v>
      </c>
      <c r="C516" s="84"/>
      <c r="D516" s="84">
        <v>306</v>
      </c>
      <c r="E516" s="77">
        <v>306</v>
      </c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1"/>
      <c r="V516" s="1"/>
    </row>
    <row r="517" spans="1:22" ht="18.75" customHeight="1">
      <c r="A517" s="83" t="s">
        <v>122</v>
      </c>
      <c r="B517" s="93" t="s">
        <v>170</v>
      </c>
      <c r="C517" s="94">
        <v>15</v>
      </c>
      <c r="D517" s="95"/>
      <c r="E517" s="95"/>
      <c r="F517" s="96">
        <v>1.1399999999999999</v>
      </c>
      <c r="G517" s="96">
        <v>0.12</v>
      </c>
      <c r="H517" s="96">
        <v>12.38</v>
      </c>
      <c r="I517" s="96">
        <v>35.25</v>
      </c>
      <c r="J517" s="97">
        <v>0.03</v>
      </c>
      <c r="K517" s="98">
        <v>1E-4</v>
      </c>
      <c r="L517" s="97">
        <v>0</v>
      </c>
      <c r="M517" s="99">
        <v>0.06</v>
      </c>
      <c r="N517" s="100">
        <v>0.04</v>
      </c>
      <c r="O517" s="100">
        <v>18.75</v>
      </c>
      <c r="P517" s="100"/>
      <c r="Q517" s="100">
        <v>19.350000000000001</v>
      </c>
      <c r="R517" s="100">
        <v>6.15</v>
      </c>
      <c r="S517" s="100">
        <v>0.54</v>
      </c>
      <c r="T517" s="100">
        <v>0.48</v>
      </c>
      <c r="U517" s="1"/>
      <c r="V517" s="1"/>
    </row>
    <row r="518" spans="1:22" ht="24.75" customHeight="1">
      <c r="A518" s="83" t="s">
        <v>122</v>
      </c>
      <c r="B518" s="101" t="s">
        <v>171</v>
      </c>
      <c r="C518" s="94">
        <v>15</v>
      </c>
      <c r="D518" s="95"/>
      <c r="E518" s="95"/>
      <c r="F518" s="96">
        <v>0.92</v>
      </c>
      <c r="G518" s="96">
        <v>2.83</v>
      </c>
      <c r="H518" s="96">
        <v>0.49</v>
      </c>
      <c r="I518" s="96">
        <v>51</v>
      </c>
      <c r="J518" s="100">
        <v>0.03</v>
      </c>
      <c r="K518" s="100">
        <v>1E-4</v>
      </c>
      <c r="L518" s="97">
        <v>0</v>
      </c>
      <c r="M518" s="100">
        <v>0.06</v>
      </c>
      <c r="N518" s="102">
        <v>1E-4</v>
      </c>
      <c r="O518" s="100">
        <v>4.95</v>
      </c>
      <c r="P518" s="100"/>
      <c r="Q518" s="100">
        <v>29.1</v>
      </c>
      <c r="R518" s="100">
        <v>8.5500000000000007</v>
      </c>
      <c r="S518" s="100">
        <v>0.68</v>
      </c>
      <c r="T518" s="100">
        <v>0.48</v>
      </c>
      <c r="U518" s="1"/>
      <c r="V518" s="1"/>
    </row>
    <row r="519" spans="1:22" ht="29.25" customHeight="1">
      <c r="A519" s="78" t="s">
        <v>40</v>
      </c>
      <c r="B519" s="73" t="s">
        <v>41</v>
      </c>
      <c r="C519" s="79">
        <v>200</v>
      </c>
      <c r="D519" s="81"/>
      <c r="E519" s="81"/>
      <c r="F519" s="81">
        <v>0.5</v>
      </c>
      <c r="G519" s="81">
        <v>0</v>
      </c>
      <c r="H519" s="81">
        <v>19.8</v>
      </c>
      <c r="I519" s="81">
        <v>81</v>
      </c>
      <c r="J519" s="81">
        <v>0.02</v>
      </c>
      <c r="K519" s="81">
        <v>15</v>
      </c>
      <c r="L519" s="81">
        <v>0</v>
      </c>
      <c r="M519" s="81">
        <v>0</v>
      </c>
      <c r="N519" s="81">
        <v>0</v>
      </c>
      <c r="O519" s="81">
        <v>50</v>
      </c>
      <c r="P519" s="81"/>
      <c r="Q519" s="81">
        <v>4.3</v>
      </c>
      <c r="R519" s="81">
        <v>2.1</v>
      </c>
      <c r="S519" s="81">
        <v>0.09</v>
      </c>
      <c r="T519" s="81">
        <v>0</v>
      </c>
      <c r="U519" s="1"/>
      <c r="V519" s="1"/>
    </row>
    <row r="520" spans="1:22" ht="15" customHeight="1">
      <c r="A520" s="78"/>
      <c r="B520" s="73" t="s">
        <v>85</v>
      </c>
      <c r="C520" s="79"/>
      <c r="D520" s="79">
        <v>26.8</v>
      </c>
      <c r="E520" s="79">
        <v>25</v>
      </c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2"/>
      <c r="V520" s="2"/>
    </row>
    <row r="521" spans="1:22" ht="15" customHeight="1">
      <c r="A521" s="78"/>
      <c r="B521" s="73" t="s">
        <v>68</v>
      </c>
      <c r="C521" s="79"/>
      <c r="D521" s="79">
        <v>7</v>
      </c>
      <c r="E521" s="79">
        <v>7</v>
      </c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2"/>
      <c r="V521" s="2"/>
    </row>
    <row r="522" spans="1:22" ht="15.75" customHeight="1">
      <c r="A522" s="78"/>
      <c r="B522" s="73" t="s">
        <v>3</v>
      </c>
      <c r="C522" s="79"/>
      <c r="D522" s="79">
        <v>190</v>
      </c>
      <c r="E522" s="79">
        <v>190</v>
      </c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2"/>
      <c r="V522" s="2"/>
    </row>
    <row r="523" spans="1:22" ht="15" customHeight="1">
      <c r="A523" s="185" t="s">
        <v>37</v>
      </c>
      <c r="B523" s="185"/>
      <c r="C523" s="79">
        <f>SUM(C489:C522)</f>
        <v>780</v>
      </c>
      <c r="D523" s="79"/>
      <c r="E523" s="80"/>
      <c r="F523" s="81">
        <f t="shared" ref="F523:O523" si="9">SUM(F489:F522)</f>
        <v>31.860000000000007</v>
      </c>
      <c r="G523" s="81">
        <f t="shared" si="9"/>
        <v>40.139999999999993</v>
      </c>
      <c r="H523" s="81">
        <f t="shared" si="9"/>
        <v>83.034000000000006</v>
      </c>
      <c r="I523" s="81">
        <f t="shared" si="9"/>
        <v>812.17000000000007</v>
      </c>
      <c r="J523" s="81">
        <f t="shared" si="9"/>
        <v>36.100000000000009</v>
      </c>
      <c r="K523" s="81">
        <f t="shared" si="9"/>
        <v>506.46519999999992</v>
      </c>
      <c r="L523" s="81">
        <f t="shared" si="9"/>
        <v>0.09</v>
      </c>
      <c r="M523" s="81">
        <f t="shared" si="9"/>
        <v>0.42799999999999999</v>
      </c>
      <c r="N523" s="81">
        <f t="shared" si="9"/>
        <v>0.24809999999999999</v>
      </c>
      <c r="O523" s="81">
        <f t="shared" si="9"/>
        <v>193.67500000000001</v>
      </c>
      <c r="P523" s="81"/>
      <c r="Q523" s="81">
        <f>SUM(Q489:Q522)</f>
        <v>341.06500000000005</v>
      </c>
      <c r="R523" s="81">
        <f>SUM(R489:R522)</f>
        <v>150.84</v>
      </c>
      <c r="S523" s="81">
        <f>SUM(S489:S522)</f>
        <v>5.1849999999999987</v>
      </c>
      <c r="T523" s="81">
        <f>SUM(T489:T522)</f>
        <v>56.134999999999998</v>
      </c>
      <c r="U523" s="3"/>
      <c r="V523" s="3"/>
    </row>
    <row r="524" spans="1:22" ht="15" customHeight="1">
      <c r="A524" s="185" t="s">
        <v>166</v>
      </c>
      <c r="B524" s="185"/>
      <c r="C524" s="86">
        <f>(C523+C466+C427+C375+C318)/5</f>
        <v>621</v>
      </c>
      <c r="D524" s="79"/>
      <c r="E524" s="80"/>
      <c r="F524" s="81"/>
      <c r="G524" s="81"/>
      <c r="H524" s="81"/>
      <c r="I524" s="81">
        <f>(I523+I466+I427+I375+I318)/5</f>
        <v>808.22</v>
      </c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7"/>
      <c r="V524" s="7"/>
    </row>
    <row r="525" spans="1:22" ht="15" customHeight="1">
      <c r="A525" s="185" t="s">
        <v>167</v>
      </c>
      <c r="B525" s="185"/>
      <c r="C525" s="79"/>
      <c r="D525" s="79"/>
      <c r="E525" s="80"/>
      <c r="F525" s="81"/>
      <c r="G525" s="81"/>
      <c r="H525" s="81"/>
      <c r="I525" s="196">
        <f>((I523+I466+I427+I375+I318)/5)/23.5</f>
        <v>34.392340425531913</v>
      </c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7"/>
      <c r="V525" s="7"/>
    </row>
    <row r="526" spans="1:22" ht="15" customHeight="1">
      <c r="A526" s="27"/>
      <c r="B526" s="27"/>
      <c r="C526" s="23"/>
      <c r="D526" s="23"/>
      <c r="E526" s="28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7"/>
      <c r="V526" s="7"/>
    </row>
    <row r="527" spans="1:22" ht="15" customHeight="1">
      <c r="A527" s="27"/>
      <c r="B527" s="27"/>
      <c r="C527" s="23"/>
      <c r="D527" s="23"/>
      <c r="E527" s="28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7"/>
      <c r="V527" s="7"/>
    </row>
    <row r="528" spans="1:22" ht="15" customHeight="1">
      <c r="A528" s="22"/>
      <c r="B528" s="22"/>
      <c r="C528" s="24"/>
      <c r="D528" s="24"/>
      <c r="E528" s="25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7"/>
      <c r="V528" s="7"/>
    </row>
    <row r="529" spans="1:22" ht="15" customHeight="1">
      <c r="A529" s="22"/>
      <c r="B529" s="22"/>
      <c r="C529" s="24"/>
      <c r="D529" s="24"/>
      <c r="E529" s="25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7"/>
      <c r="V529" s="7"/>
    </row>
    <row r="530" spans="1:22" ht="15" customHeight="1">
      <c r="A530" s="22"/>
      <c r="B530" s="22"/>
      <c r="C530" s="24"/>
      <c r="D530" s="24"/>
      <c r="E530" s="25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7"/>
      <c r="V530" s="7"/>
    </row>
    <row r="531" spans="1:22" ht="15" customHeight="1">
      <c r="A531" s="22"/>
      <c r="B531" s="22"/>
      <c r="C531" s="24"/>
      <c r="D531" s="24"/>
      <c r="E531" s="25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7"/>
      <c r="V531" s="7"/>
    </row>
    <row r="532" spans="1:22" ht="15" customHeight="1">
      <c r="A532" s="22"/>
      <c r="B532" s="22"/>
      <c r="C532" s="24"/>
      <c r="D532" s="24"/>
      <c r="E532" s="25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7"/>
      <c r="V532" s="7"/>
    </row>
    <row r="533" spans="1:22" ht="15" customHeight="1">
      <c r="A533" s="22"/>
      <c r="B533" s="22"/>
      <c r="C533" s="24"/>
      <c r="D533" s="24"/>
      <c r="E533" s="25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7"/>
      <c r="V533" s="7"/>
    </row>
    <row r="534" spans="1:22" ht="15" customHeight="1">
      <c r="A534" s="22"/>
      <c r="B534" s="22"/>
      <c r="C534" s="24"/>
      <c r="D534" s="24"/>
      <c r="E534" s="25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7"/>
      <c r="V534" s="7"/>
    </row>
    <row r="535" spans="1:2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12" t="s">
        <v>147</v>
      </c>
      <c r="T539" s="6"/>
    </row>
    <row r="540" spans="1:2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12" t="s">
        <v>148</v>
      </c>
      <c r="T540" s="6"/>
    </row>
    <row r="541" spans="1:2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12" t="s">
        <v>149</v>
      </c>
      <c r="T541" s="6"/>
    </row>
    <row r="542" spans="1:2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13" t="s">
        <v>237</v>
      </c>
      <c r="T542" s="6"/>
    </row>
    <row r="543" spans="1:22">
      <c r="A543" s="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6"/>
      <c r="S543" s="12" t="s">
        <v>236</v>
      </c>
      <c r="T543" s="6"/>
    </row>
    <row r="544" spans="1:22">
      <c r="A544" s="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6"/>
      <c r="S544" s="14"/>
      <c r="T544" s="6"/>
    </row>
    <row r="545" spans="1:20">
      <c r="A545" s="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6"/>
      <c r="S545" s="14"/>
      <c r="T545" s="6"/>
    </row>
    <row r="546" spans="1:20">
      <c r="A546" s="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6"/>
      <c r="S546" s="6"/>
      <c r="T546" s="6"/>
    </row>
    <row r="547" spans="1:20">
      <c r="A547" s="6"/>
      <c r="B547" s="18"/>
      <c r="C547" s="18"/>
      <c r="D547" s="18"/>
      <c r="E547" s="18"/>
      <c r="F547" s="18"/>
      <c r="G547" s="18"/>
      <c r="H547" s="18"/>
      <c r="I547" s="19" t="s">
        <v>150</v>
      </c>
      <c r="J547" s="18"/>
      <c r="K547" s="18"/>
      <c r="L547" s="18"/>
      <c r="M547" s="18"/>
      <c r="N547" s="18"/>
      <c r="O547" s="18"/>
      <c r="P547" s="18"/>
      <c r="Q547" s="18"/>
      <c r="R547" s="6"/>
      <c r="S547" s="6"/>
      <c r="T547" s="6"/>
    </row>
    <row r="548" spans="1:20">
      <c r="A548" s="6"/>
      <c r="B548" s="18"/>
      <c r="C548" s="18"/>
      <c r="D548" s="18"/>
      <c r="E548" s="18"/>
      <c r="F548" s="18"/>
      <c r="G548" s="18"/>
      <c r="H548" s="18"/>
      <c r="I548" s="19" t="s">
        <v>163</v>
      </c>
      <c r="J548" s="18"/>
      <c r="K548" s="18"/>
      <c r="L548" s="18"/>
      <c r="M548" s="18"/>
      <c r="N548" s="18"/>
      <c r="O548" s="18"/>
      <c r="P548" s="18"/>
      <c r="Q548" s="18"/>
      <c r="R548" s="6"/>
      <c r="S548" s="6"/>
      <c r="T548" s="6"/>
    </row>
    <row r="549" spans="1:20">
      <c r="A549" s="6"/>
      <c r="B549" s="18"/>
      <c r="C549" s="18"/>
      <c r="D549" s="18"/>
      <c r="E549" s="18"/>
      <c r="F549" s="18"/>
      <c r="G549" s="18"/>
      <c r="H549" s="18"/>
      <c r="I549" s="19" t="s">
        <v>151</v>
      </c>
      <c r="J549" s="18"/>
      <c r="K549" s="18"/>
      <c r="L549" s="18"/>
      <c r="M549" s="18"/>
      <c r="N549" s="18"/>
      <c r="O549" s="18"/>
      <c r="P549" s="18"/>
      <c r="Q549" s="18"/>
      <c r="R549" s="6"/>
      <c r="S549" s="6"/>
      <c r="T549" s="6"/>
    </row>
    <row r="550" spans="1:20">
      <c r="A550" s="6"/>
      <c r="B550" s="18"/>
      <c r="C550" s="18"/>
      <c r="D550" s="18"/>
      <c r="E550" s="18"/>
      <c r="F550" s="18"/>
      <c r="G550" s="18"/>
      <c r="H550" s="18"/>
      <c r="I550" s="19" t="s">
        <v>152</v>
      </c>
      <c r="J550" s="18"/>
      <c r="K550" s="18"/>
      <c r="L550" s="18"/>
      <c r="M550" s="18"/>
      <c r="N550" s="18"/>
      <c r="O550" s="18"/>
      <c r="P550" s="18"/>
      <c r="Q550" s="18"/>
      <c r="R550" s="6"/>
      <c r="S550" s="6"/>
      <c r="T550" s="6"/>
    </row>
    <row r="551" spans="1:20">
      <c r="A551" s="6"/>
      <c r="B551" s="6"/>
      <c r="C551" s="6"/>
      <c r="D551" s="6"/>
      <c r="E551" s="6"/>
      <c r="F551" s="6"/>
      <c r="G551" s="6"/>
      <c r="H551" s="6"/>
      <c r="I551" s="10" t="s">
        <v>153</v>
      </c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>
      <c r="A552" s="6"/>
      <c r="B552" s="6"/>
      <c r="C552" s="6"/>
      <c r="D552" s="6"/>
      <c r="E552" s="6"/>
      <c r="F552" s="6"/>
      <c r="G552" s="6"/>
      <c r="H552" s="6"/>
      <c r="I552" s="10" t="s">
        <v>154</v>
      </c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>
      <c r="A553" s="71" t="s">
        <v>155</v>
      </c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</row>
    <row r="554" spans="1:20">
      <c r="A554" s="6"/>
      <c r="B554" s="6"/>
      <c r="C554" s="6"/>
      <c r="D554" s="6"/>
      <c r="E554" s="6"/>
      <c r="F554" s="6"/>
      <c r="G554" s="6"/>
      <c r="H554" s="6"/>
      <c r="I554" s="10" t="s">
        <v>156</v>
      </c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>
      <c r="A555" s="6"/>
      <c r="B555" s="6"/>
      <c r="C555" s="6"/>
      <c r="D555" s="6"/>
      <c r="E555" s="6"/>
      <c r="F555" s="6"/>
      <c r="G555" s="6"/>
      <c r="H555" s="6"/>
      <c r="I555" s="10" t="s">
        <v>157</v>
      </c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>
      <c r="A556" s="71" t="s">
        <v>158</v>
      </c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</row>
    <row r="557" spans="1:20">
      <c r="A557" s="72" t="s">
        <v>159</v>
      </c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>
      <c r="A563" s="6"/>
      <c r="B563" s="6"/>
      <c r="C563" s="6"/>
      <c r="D563" s="6"/>
      <c r="E563" s="6"/>
      <c r="F563" s="6"/>
      <c r="G563" s="6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>
      <c r="A564" s="6"/>
      <c r="B564" s="6"/>
      <c r="C564" s="6"/>
      <c r="D564" s="6"/>
      <c r="E564" s="6"/>
      <c r="F564" s="6"/>
      <c r="G564" s="10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>
      <c r="A565" s="6"/>
      <c r="B565" s="6"/>
      <c r="C565" s="6"/>
      <c r="D565" s="6"/>
      <c r="E565" s="6"/>
      <c r="F565" s="6"/>
      <c r="G565" s="10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>
      <c r="A567" s="72" t="s">
        <v>160</v>
      </c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</row>
    <row r="569" spans="1:20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</row>
    <row r="570" spans="1:2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</row>
    <row r="571" spans="1:20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</sheetData>
  <mergeCells count="154">
    <mergeCell ref="A466:B466"/>
    <mergeCell ref="A553:T553"/>
    <mergeCell ref="A556:T556"/>
    <mergeCell ref="A557:T557"/>
    <mergeCell ref="A567:T567"/>
    <mergeCell ref="A523:B523"/>
    <mergeCell ref="A524:B524"/>
    <mergeCell ref="A332:T332"/>
    <mergeCell ref="A481:T481"/>
    <mergeCell ref="A488:T488"/>
    <mergeCell ref="A484:T484"/>
    <mergeCell ref="A485:T485"/>
    <mergeCell ref="A486:A487"/>
    <mergeCell ref="B486:B487"/>
    <mergeCell ref="C486:C487"/>
    <mergeCell ref="F486:H486"/>
    <mergeCell ref="I486:I487"/>
    <mergeCell ref="J486:N486"/>
    <mergeCell ref="O486:T486"/>
    <mergeCell ref="O487:P487"/>
    <mergeCell ref="A437:T437"/>
    <mergeCell ref="A430:T430"/>
    <mergeCell ref="A433:T433"/>
    <mergeCell ref="A434:T434"/>
    <mergeCell ref="A435:A436"/>
    <mergeCell ref="B435:B436"/>
    <mergeCell ref="C435:C436"/>
    <mergeCell ref="F435:H435"/>
    <mergeCell ref="I435:I436"/>
    <mergeCell ref="J435:N435"/>
    <mergeCell ref="O435:T435"/>
    <mergeCell ref="O436:P436"/>
    <mergeCell ref="A431:T431"/>
    <mergeCell ref="A427:B427"/>
    <mergeCell ref="A391:T391"/>
    <mergeCell ref="A387:T387"/>
    <mergeCell ref="A388:T388"/>
    <mergeCell ref="A389:A390"/>
    <mergeCell ref="B389:B390"/>
    <mergeCell ref="C389:C390"/>
    <mergeCell ref="F389:H389"/>
    <mergeCell ref="I389:I390"/>
    <mergeCell ref="J389:N389"/>
    <mergeCell ref="O389:T389"/>
    <mergeCell ref="O390:P390"/>
    <mergeCell ref="A384:T384"/>
    <mergeCell ref="A375:B375"/>
    <mergeCell ref="A330:A331"/>
    <mergeCell ref="B330:B331"/>
    <mergeCell ref="C330:C331"/>
    <mergeCell ref="F330:H330"/>
    <mergeCell ref="I330:I331"/>
    <mergeCell ref="J330:N330"/>
    <mergeCell ref="O330:T330"/>
    <mergeCell ref="O331:P331"/>
    <mergeCell ref="A280:T280"/>
    <mergeCell ref="A326:T326"/>
    <mergeCell ref="A276:T276"/>
    <mergeCell ref="A277:T277"/>
    <mergeCell ref="A278:A279"/>
    <mergeCell ref="B278:B279"/>
    <mergeCell ref="C278:C279"/>
    <mergeCell ref="F278:H278"/>
    <mergeCell ref="I278:I279"/>
    <mergeCell ref="J278:N278"/>
    <mergeCell ref="O278:T278"/>
    <mergeCell ref="O279:P279"/>
    <mergeCell ref="A123:T123"/>
    <mergeCell ref="A120:T120"/>
    <mergeCell ref="A117:T117"/>
    <mergeCell ref="O121:T121"/>
    <mergeCell ref="O122:P122"/>
    <mergeCell ref="A121:A122"/>
    <mergeCell ref="B121:B122"/>
    <mergeCell ref="C121:C122"/>
    <mergeCell ref="F121:H121"/>
    <mergeCell ref="I121:I122"/>
    <mergeCell ref="J121:N121"/>
    <mergeCell ref="A1:T1"/>
    <mergeCell ref="A2:T2"/>
    <mergeCell ref="A4:T4"/>
    <mergeCell ref="A5:T5"/>
    <mergeCell ref="A6:A7"/>
    <mergeCell ref="B6:B7"/>
    <mergeCell ref="C6:C7"/>
    <mergeCell ref="D6:E6"/>
    <mergeCell ref="F6:H6"/>
    <mergeCell ref="A40:B40"/>
    <mergeCell ref="A8:T8"/>
    <mergeCell ref="I6:I7"/>
    <mergeCell ref="J6:N6"/>
    <mergeCell ref="O6:T6"/>
    <mergeCell ref="O7:P7"/>
    <mergeCell ref="A105:B105"/>
    <mergeCell ref="A116:T116"/>
    <mergeCell ref="A119:T119"/>
    <mergeCell ref="A65:T65"/>
    <mergeCell ref="A58:T58"/>
    <mergeCell ref="A59:T59"/>
    <mergeCell ref="A61:T61"/>
    <mergeCell ref="A62:T62"/>
    <mergeCell ref="A63:A64"/>
    <mergeCell ref="B63:B64"/>
    <mergeCell ref="C63:C64"/>
    <mergeCell ref="F63:H63"/>
    <mergeCell ref="I63:I64"/>
    <mergeCell ref="J63:N63"/>
    <mergeCell ref="O63:T63"/>
    <mergeCell ref="O64:P64"/>
    <mergeCell ref="F227:H227"/>
    <mergeCell ref="I227:I228"/>
    <mergeCell ref="J227:N227"/>
    <mergeCell ref="O227:T227"/>
    <mergeCell ref="O228:P228"/>
    <mergeCell ref="A159:B159"/>
    <mergeCell ref="A171:T171"/>
    <mergeCell ref="A173:T173"/>
    <mergeCell ref="A174:T174"/>
    <mergeCell ref="A175:A176"/>
    <mergeCell ref="B175:B176"/>
    <mergeCell ref="C175:C176"/>
    <mergeCell ref="F175:H175"/>
    <mergeCell ref="I175:I176"/>
    <mergeCell ref="J175:N175"/>
    <mergeCell ref="O175:T175"/>
    <mergeCell ref="O176:P176"/>
    <mergeCell ref="A170:T170"/>
    <mergeCell ref="A211:B211"/>
    <mergeCell ref="A222:T222"/>
    <mergeCell ref="A177:T177"/>
    <mergeCell ref="W123:Y123"/>
    <mergeCell ref="W36:Z36"/>
    <mergeCell ref="W37:Z37"/>
    <mergeCell ref="W38:Z38"/>
    <mergeCell ref="W39:Z39"/>
    <mergeCell ref="A525:B525"/>
    <mergeCell ref="A266:B266"/>
    <mergeCell ref="A385:T385"/>
    <mergeCell ref="A482:T482"/>
    <mergeCell ref="A318:B318"/>
    <mergeCell ref="A328:T328"/>
    <mergeCell ref="A274:T274"/>
    <mergeCell ref="A329:T329"/>
    <mergeCell ref="A223:T223"/>
    <mergeCell ref="A325:T325"/>
    <mergeCell ref="A264:B264"/>
    <mergeCell ref="A273:T273"/>
    <mergeCell ref="A265:B265"/>
    <mergeCell ref="A229:T229"/>
    <mergeCell ref="A225:T225"/>
    <mergeCell ref="A226:T226"/>
    <mergeCell ref="A227:A228"/>
    <mergeCell ref="B227:B228"/>
    <mergeCell ref="C227:C228"/>
  </mergeCells>
  <hyperlinks>
    <hyperlink ref="W119" r:id="rId1" display="https://health-diet.ru/diary/help/foodDiary/HelpSourceOfFoodCompositions" xr:uid="{431369D0-B1A2-4C7D-9043-D680DA53511A}"/>
    <hyperlink ref="W120" r:id="rId2" display="https://health-diet.ru/diary" xr:uid="{B5AE91F0-EF80-4CF2-AC89-43AEDBF3484C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1-4</vt:lpstr>
      <vt:lpstr>'1-4'!Область_печати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dybxleb@icloud.com</cp:lastModifiedBy>
  <cp:lastPrinted>2023-09-20T05:45:42Z</cp:lastPrinted>
  <dcterms:created xsi:type="dcterms:W3CDTF">2016-02-22T14:29:36Z</dcterms:created>
  <dcterms:modified xsi:type="dcterms:W3CDTF">2023-10-25T05:26:13Z</dcterms:modified>
</cp:coreProperties>
</file>