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"/>
    </mc:Choice>
  </mc:AlternateContent>
  <xr:revisionPtr revIDLastSave="0" documentId="13_ncr:1_{13F9C5CB-3D5A-400B-B106-F236994A43DB}" xr6:coauthVersionLast="45" xr6:coauthVersionMax="45" xr10:uidLastSave="{00000000-0000-0000-0000-000000000000}"/>
  <bookViews>
    <workbookView xWindow="-108" yWindow="-108" windowWidth="23256" windowHeight="12576" tabRatio="903" xr2:uid="{00000000-000D-0000-FFFF-FFFF00000000}"/>
  </bookViews>
  <sheets>
    <sheet name="5-11" sheetId="23" r:id="rId1"/>
  </sheets>
  <definedNames>
    <definedName name="_xlnm.Print_Area" localSheetId="0">'5-11'!$A$1:$V$568</definedName>
    <definedName name="Таблица1">#REF!</definedName>
    <definedName name="Таблица2">#REF!</definedName>
    <definedName name="Таблица3">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4" i="23" l="1"/>
  <c r="K148" i="23" l="1"/>
  <c r="K251" i="23"/>
  <c r="K34" i="23"/>
  <c r="K196" i="23" l="1"/>
  <c r="K419" i="23" l="1"/>
  <c r="K517" i="23"/>
  <c r="C464" i="23"/>
  <c r="I464" i="23"/>
  <c r="C373" i="23"/>
  <c r="I373" i="23"/>
  <c r="K368" i="23"/>
  <c r="C314" i="23"/>
  <c r="I314" i="23"/>
  <c r="K309" i="23"/>
  <c r="C256" i="23"/>
  <c r="I256" i="23"/>
  <c r="C201" i="23" l="1"/>
  <c r="K98" i="23" l="1"/>
  <c r="C39" i="23"/>
  <c r="I39" i="23"/>
  <c r="C522" i="23" l="1"/>
  <c r="I522" i="23"/>
  <c r="F522" i="23" l="1"/>
  <c r="G522" i="23"/>
  <c r="H522" i="23"/>
  <c r="J522" i="23"/>
  <c r="L522" i="23"/>
  <c r="M522" i="23"/>
  <c r="N522" i="23"/>
  <c r="O522" i="23"/>
  <c r="Q522" i="23"/>
  <c r="R522" i="23"/>
  <c r="S522" i="23"/>
  <c r="T522" i="23"/>
  <c r="T464" i="23"/>
  <c r="S464" i="23"/>
  <c r="R464" i="23"/>
  <c r="Q464" i="23"/>
  <c r="O464" i="23"/>
  <c r="N464" i="23"/>
  <c r="M464" i="23"/>
  <c r="K464" i="23"/>
  <c r="L464" i="23"/>
  <c r="J464" i="23"/>
  <c r="H464" i="23"/>
  <c r="G464" i="23"/>
  <c r="F464" i="23"/>
  <c r="T424" i="23"/>
  <c r="S424" i="23"/>
  <c r="R424" i="23"/>
  <c r="Q424" i="23"/>
  <c r="O424" i="23"/>
  <c r="N424" i="23"/>
  <c r="M424" i="23"/>
  <c r="L424" i="23"/>
  <c r="J424" i="23"/>
  <c r="H424" i="23"/>
  <c r="G424" i="23"/>
  <c r="F424" i="23"/>
  <c r="T103" i="23"/>
  <c r="S103" i="23"/>
  <c r="R103" i="23"/>
  <c r="Q103" i="23"/>
  <c r="O103" i="23"/>
  <c r="N103" i="23"/>
  <c r="M103" i="23"/>
  <c r="L103" i="23"/>
  <c r="J103" i="23"/>
  <c r="H103" i="23"/>
  <c r="G103" i="23"/>
  <c r="F103" i="23"/>
  <c r="K103" i="23"/>
  <c r="T153" i="23"/>
  <c r="S153" i="23"/>
  <c r="R153" i="23"/>
  <c r="Q153" i="23"/>
  <c r="O153" i="23"/>
  <c r="N153" i="23"/>
  <c r="M153" i="23"/>
  <c r="L153" i="23"/>
  <c r="J153" i="23"/>
  <c r="H153" i="23"/>
  <c r="G153" i="23"/>
  <c r="F153" i="23"/>
  <c r="C153" i="23"/>
  <c r="I153" i="23"/>
  <c r="C103" i="23"/>
  <c r="I103" i="23"/>
  <c r="F373" i="23"/>
  <c r="G373" i="23"/>
  <c r="H373" i="23"/>
  <c r="J373" i="23"/>
  <c r="L373" i="23"/>
  <c r="M373" i="23"/>
  <c r="N373" i="23"/>
  <c r="O373" i="23"/>
  <c r="Q373" i="23"/>
  <c r="R373" i="23"/>
  <c r="S373" i="23"/>
  <c r="T373" i="23"/>
  <c r="T314" i="23"/>
  <c r="S314" i="23"/>
  <c r="R314" i="23"/>
  <c r="Q314" i="23"/>
  <c r="O314" i="23"/>
  <c r="N314" i="23"/>
  <c r="M314" i="23"/>
  <c r="L314" i="23"/>
  <c r="J314" i="23"/>
  <c r="F314" i="23"/>
  <c r="F256" i="23"/>
  <c r="J256" i="23"/>
  <c r="L256" i="23"/>
  <c r="M256" i="23"/>
  <c r="N256" i="23"/>
  <c r="O256" i="23"/>
  <c r="Q256" i="23"/>
  <c r="R256" i="23"/>
  <c r="S256" i="23"/>
  <c r="T256" i="23"/>
  <c r="F201" i="23"/>
  <c r="G201" i="23"/>
  <c r="H201" i="23"/>
  <c r="J201" i="23"/>
  <c r="L201" i="23"/>
  <c r="M201" i="23"/>
  <c r="N201" i="23"/>
  <c r="O201" i="23"/>
  <c r="Q201" i="23"/>
  <c r="R201" i="23"/>
  <c r="S201" i="23"/>
  <c r="T201" i="23"/>
  <c r="T39" i="23"/>
  <c r="S39" i="23"/>
  <c r="R39" i="23"/>
  <c r="Q39" i="23"/>
  <c r="O39" i="23"/>
  <c r="N39" i="23"/>
  <c r="M39" i="23"/>
  <c r="L39" i="23"/>
  <c r="J39" i="23"/>
  <c r="H39" i="23"/>
  <c r="G39" i="23"/>
  <c r="F39" i="23"/>
  <c r="K201" i="23" l="1"/>
  <c r="K522" i="23"/>
  <c r="C424" i="23"/>
  <c r="I424" i="23"/>
  <c r="I523" i="23" s="1"/>
  <c r="K424" i="23" l="1"/>
  <c r="C523" i="23" l="1"/>
  <c r="K373" i="23"/>
  <c r="K314" i="23"/>
  <c r="K256" i="23"/>
  <c r="I201" i="23"/>
  <c r="I257" i="23" l="1"/>
  <c r="I258" i="23"/>
  <c r="K153" i="23"/>
  <c r="K39" i="23"/>
  <c r="H314" i="23" l="1"/>
  <c r="G314" i="23"/>
</calcChain>
</file>

<file path=xl/sharedStrings.xml><?xml version="1.0" encoding="utf-8"?>
<sst xmlns="http://schemas.openxmlformats.org/spreadsheetml/2006/main" count="721" uniqueCount="174">
  <si>
    <t>Обед</t>
  </si>
  <si>
    <t>морковь</t>
  </si>
  <si>
    <t>сметана</t>
  </si>
  <si>
    <t>вода</t>
  </si>
  <si>
    <t>54-13хн-2020</t>
  </si>
  <si>
    <t>Масса порции</t>
  </si>
  <si>
    <t>бульон</t>
  </si>
  <si>
    <t>54-4г-2020</t>
  </si>
  <si>
    <t>54-2гн-2020</t>
  </si>
  <si>
    <t>54-2с-2020</t>
  </si>
  <si>
    <t>свекла</t>
  </si>
  <si>
    <t>54-6г-2020</t>
  </si>
  <si>
    <t>лук репчатый</t>
  </si>
  <si>
    <t>томатное пюре</t>
  </si>
  <si>
    <t>№ техноло-гической карты</t>
  </si>
  <si>
    <t>Прием пищи, наименование блюда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</si>
  <si>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</si>
  <si>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</si>
  <si>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</si>
  <si>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</si>
  <si>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</si>
  <si>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</si>
  <si>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</si>
  <si>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С, мг</t>
  </si>
  <si>
    <t>А, мкг рет. экв.</t>
  </si>
  <si>
    <t>Д, мкг</t>
  </si>
  <si>
    <t>В1, мг</t>
  </si>
  <si>
    <t>В2, мг</t>
  </si>
  <si>
    <t>Са, мг</t>
  </si>
  <si>
    <t>Р, мг</t>
  </si>
  <si>
    <t>Mg, мг</t>
  </si>
  <si>
    <t>Fе, мг</t>
  </si>
  <si>
    <t>I, мкг</t>
  </si>
  <si>
    <t>ЧАЙ С САХАРОМ</t>
  </si>
  <si>
    <t>ИКРА КАБАЧКОВАЯ ПРОМЫШЛЕННОГО ПРОИЗВОДСТВА</t>
  </si>
  <si>
    <t>54-11г-2020</t>
  </si>
  <si>
    <t>КАРТОФЕЛЬНОЕ ПЮРЕ</t>
  </si>
  <si>
    <t xml:space="preserve">Итого за прием пищи: </t>
  </si>
  <si>
    <t>НАПИТОК ИЗ ШИПОВНИКА</t>
  </si>
  <si>
    <t>КАША ГРЕЧНЕВАЯ РАССЫПЧАТАЯ</t>
  </si>
  <si>
    <t>54-7хн-2020</t>
  </si>
  <si>
    <t>КОМПОТ ИЗ СМЕСИ СУХОФРУКТОВ</t>
  </si>
  <si>
    <t>54-9р-2020</t>
  </si>
  <si>
    <t>РЫБА, ЗАПЕЧЕННАЯ В СМЕТАННОМ СОУСЕ</t>
  </si>
  <si>
    <t>КИСЕЛЬ ИЗ КОНЦЕНТРАТА НА ПЛОДОВЫХ ИЛИ ЯГОДНЫХ ЭКСТРАКТАХ</t>
  </si>
  <si>
    <t>54-1г-2020</t>
  </si>
  <si>
    <t>54-4М-2020</t>
  </si>
  <si>
    <t>КОТЛЕТА ИЗ ГОВЯДИНЫ</t>
  </si>
  <si>
    <t>54-7с-2020</t>
  </si>
  <si>
    <t>СУП КАРТОФЕЛЬНЫЙ С МАКАРОННЫМИ ИЗДЕЛИЯМИ</t>
  </si>
  <si>
    <t>54-3с-2020</t>
  </si>
  <si>
    <t>РАССОЛЬНИК ЛЕНИНГРАДСКИЙ</t>
  </si>
  <si>
    <t>РИС ОТВАРНОЙ</t>
  </si>
  <si>
    <t>ПРЯНИК</t>
  </si>
  <si>
    <t>54-2р-2020</t>
  </si>
  <si>
    <t>КОТЛЕТА РЫБНАЯ (ГОРБУША)</t>
  </si>
  <si>
    <t>54-16м-2020</t>
  </si>
  <si>
    <t>МАКАРОНЫ ОТВАРНЫЕ</t>
  </si>
  <si>
    <t>ВАФЛЯ</t>
  </si>
  <si>
    <t>САЛАТ ИЗ БЕЛОКОЧАННОЙ КАПУСТЫ</t>
  </si>
  <si>
    <t>ПЛОВ С КУРИЦЕЙ</t>
  </si>
  <si>
    <t>54-12м-2020</t>
  </si>
  <si>
    <t>54-16з-2020</t>
  </si>
  <si>
    <t>ВЕНИГРЕТ С РАСТИТЕЛЬНЫМ МАСЛОМ</t>
  </si>
  <si>
    <t>КОМПОТ ИЗ СВЕЖИХ ЯБЛОК</t>
  </si>
  <si>
    <t>54-32хн-2020</t>
  </si>
  <si>
    <t>молоко</t>
  </si>
  <si>
    <t>масло сливочное</t>
  </si>
  <si>
    <t>сахар-песок</t>
  </si>
  <si>
    <t>крупа рисовая</t>
  </si>
  <si>
    <t>Расход сырья,г</t>
  </si>
  <si>
    <t>брутто</t>
  </si>
  <si>
    <t>нетто</t>
  </si>
  <si>
    <t>чай черный байховый</t>
  </si>
  <si>
    <t>пром.</t>
  </si>
  <si>
    <t>БОРЩ С КАПУСТОЙ И КАРТОФЕЛЕМ СО СМЕТАНОЙ</t>
  </si>
  <si>
    <t>картофель</t>
  </si>
  <si>
    <t>капуста белокочанная</t>
  </si>
  <si>
    <t>масло подсолнечное</t>
  </si>
  <si>
    <t>лавровый лист</t>
  </si>
  <si>
    <t>кислота лимонная</t>
  </si>
  <si>
    <t>ТЕФТЕЛИ ИЗ ГОВЯДИНЫ С РИСОМ</t>
  </si>
  <si>
    <t>говядина 1 категории</t>
  </si>
  <si>
    <t>макаронный изделия</t>
  </si>
  <si>
    <t>шиповник (сухой)</t>
  </si>
  <si>
    <t>смесь сухофруктов</t>
  </si>
  <si>
    <t>кисель концентрат</t>
  </si>
  <si>
    <t>яблоко</t>
  </si>
  <si>
    <t>макаронные изделия</t>
  </si>
  <si>
    <t>54-7з-2020</t>
  </si>
  <si>
    <t>кислота  лимонная</t>
  </si>
  <si>
    <t>куринная грудка(филе)</t>
  </si>
  <si>
    <t>хлеб пшеничный</t>
  </si>
  <si>
    <t>сухари панировочные</t>
  </si>
  <si>
    <t>крупа гречневая</t>
  </si>
  <si>
    <t>томат</t>
  </si>
  <si>
    <t>огурец</t>
  </si>
  <si>
    <t>томаное пюре</t>
  </si>
  <si>
    <t>САЛАТ ИЗ СВЕЖИХ ОГУРЦОВ</t>
  </si>
  <si>
    <t>заправка для салатов 615</t>
  </si>
  <si>
    <t>минтай(филе)</t>
  </si>
  <si>
    <t>ПТИЦА ЗАПЕЧЕНАЯ</t>
  </si>
  <si>
    <t>куринная голень</t>
  </si>
  <si>
    <t>огурец соленый</t>
  </si>
  <si>
    <t>огурцы свежие</t>
  </si>
  <si>
    <t>крупа перловая</t>
  </si>
  <si>
    <t>горбуша (филе)</t>
  </si>
  <si>
    <t>яйцо куринное</t>
  </si>
  <si>
    <t>соль пов. йодированная</t>
  </si>
  <si>
    <t>мука пшеничная в.с.</t>
  </si>
  <si>
    <t>соль пов. йодир.</t>
  </si>
  <si>
    <t>Примерное меню питания обучающихся (обед)</t>
  </si>
  <si>
    <t>День: Понедельник</t>
  </si>
  <si>
    <t>Неделя: Первая</t>
  </si>
  <si>
    <t>Период:  Осень-зима</t>
  </si>
  <si>
    <t>День: Вторник</t>
  </si>
  <si>
    <t>День: Среда</t>
  </si>
  <si>
    <t>День: Четверг</t>
  </si>
  <si>
    <t>День: Пятница</t>
  </si>
  <si>
    <t>Неделя: Вторая</t>
  </si>
  <si>
    <t>День:  Вторник</t>
  </si>
  <si>
    <t>Категория: дети 12 лет и старше</t>
  </si>
  <si>
    <t>Пром.</t>
  </si>
  <si>
    <t>54-1соус-2020</t>
  </si>
  <si>
    <t>СОУС СМЕТАННЫЙ</t>
  </si>
  <si>
    <t>54-6з-2020</t>
  </si>
  <si>
    <t>САЛАТ ИЗ БЕЛОКОЧАННОЙ КАПУСТЫ С  ПОМИДОРАМИ И ОГУРЦАМИ</t>
  </si>
  <si>
    <t>ЩИ ИЗ СВЕЖЕЙ КАПУСТЫ С КАРТОФЕЛЕМ</t>
  </si>
  <si>
    <t>петрушка(корень)</t>
  </si>
  <si>
    <t>ХЛЕБ пшеничный +рж.пшеничный</t>
  </si>
  <si>
    <t xml:space="preserve">горох </t>
  </si>
  <si>
    <t>СУП ГОРОХОВЫЙ</t>
  </si>
  <si>
    <t>54-8С-2020</t>
  </si>
  <si>
    <t>соль пов.йодиров.</t>
  </si>
  <si>
    <t>СВЕКОЛЬНИК СО СМЕТАНОЙ</t>
  </si>
  <si>
    <t xml:space="preserve">свекла </t>
  </si>
  <si>
    <t xml:space="preserve">сметана </t>
  </si>
  <si>
    <t>54-18с-2020</t>
  </si>
  <si>
    <t>КУРИЦА ТУШЕНАЯ С МОРКОВЬЮ</t>
  </si>
  <si>
    <t>54-25М-2020</t>
  </si>
  <si>
    <t>САЛАТ ИЗ БЕЛОККОЧАННОЙ КАПУСТЫ С МОРКОВЬЮ И ЯБЛОКАМИ</t>
  </si>
  <si>
    <t>СУП КАРТОФЕЛЬНЫЙ С КЛЕЦКАМИ</t>
  </si>
  <si>
    <t>54-6с-2020</t>
  </si>
  <si>
    <t>54-9з-2020</t>
  </si>
  <si>
    <t>куринное яйцо</t>
  </si>
  <si>
    <t>куриная грудка (филе)</t>
  </si>
  <si>
    <t>соль поваренная йодир.</t>
  </si>
  <si>
    <t>капуста белокочан.</t>
  </si>
  <si>
    <t>Утверждаю</t>
  </si>
  <si>
    <t>Директор МБОУ</t>
  </si>
  <si>
    <t>Изыхская СШ</t>
  </si>
  <si>
    <t>Основное (организованное) меню</t>
  </si>
  <si>
    <t>осенне-зимний  период</t>
  </si>
  <si>
    <t>С использованием литературы:</t>
  </si>
  <si>
    <t>СанПин 2.3/2.4.3590-20 введен в действие 01.01.2021 г.</t>
  </si>
  <si>
    <t>Сборник рецептур блюд  и кулинарных изделий для предприятий общественного питания при общеобразовательных школах</t>
  </si>
  <si>
    <t>под общей редакцией В.Т. Лапшиной 2004 г.</t>
  </si>
  <si>
    <t>Сборник рецептур блюд  и типовых меню для организации питания детей школьного возраста. Новосибирск 2021.</t>
  </si>
  <si>
    <t>Республика Хакасия, Алтайский район, пос. Изыхские Копи 2023-2024</t>
  </si>
  <si>
    <t>общеобразовательных учреждений</t>
  </si>
  <si>
    <t xml:space="preserve"> Пособие.- М.: Федеральный центр гигиены и эпидемиологии Роспотребнадзора, 2022.</t>
  </si>
  <si>
    <t>Сборник рецептур блюд  и типовых меню для организации питания обучающихся 1-4 классов в общеобразовательных организациях</t>
  </si>
  <si>
    <t>соль повар. йодир.</t>
  </si>
  <si>
    <t>сыр полутвердый</t>
  </si>
  <si>
    <r>
      <t xml:space="preserve">Рациона горячего питания для детей </t>
    </r>
    <r>
      <rPr>
        <b/>
        <u/>
        <sz val="11"/>
        <color theme="1"/>
        <rFont val="Calibri"/>
        <family val="2"/>
        <charset val="204"/>
        <scheme val="minor"/>
      </rPr>
      <t>обед</t>
    </r>
    <r>
      <rPr>
        <b/>
        <sz val="11"/>
        <color theme="1"/>
        <rFont val="Calibri"/>
        <family val="2"/>
        <charset val="204"/>
        <scheme val="minor"/>
      </rPr>
      <t xml:space="preserve">  для предоставления  питания учащихся в возрасте 12 лет и старше  </t>
    </r>
  </si>
  <si>
    <t>54-34з-2020</t>
  </si>
  <si>
    <t>САЛАТ КАРТОФЕЛЬНЫЙ С МОРКОВЬЮ И ЗЕЛЕНЫМ ГОРОШКОМ</t>
  </si>
  <si>
    <t>горошек зеленый консервированный</t>
  </si>
  <si>
    <t>Итого за неделю, ккал:</t>
  </si>
  <si>
    <t>Итого за неделю, %:</t>
  </si>
  <si>
    <t xml:space="preserve">Итого за неделю,%: </t>
  </si>
  <si>
    <t xml:space="preserve">Итого за неделю. ккал: </t>
  </si>
  <si>
    <t>"31" августа 2023г.</t>
  </si>
  <si>
    <t xml:space="preserve">Р.В. Артамонов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</si>
</sst>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1"/>
      <color theme="1"/>
      <name val="Calibri Light"/>
      <family val="2"/>
      <charset val="204"/>
    </font>
    <font>
      <sz val="11"/>
      <name val="Calibri Light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49" fontId="1" fillId="2" borderId="0" xfId="0" applyNumberFormat="1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left" vertical="top" wrapText="1"/>
    </xf>
    <xf numFmtId="49" fontId="3" fillId="2" borderId="0" xfId="0" applyNumberFormat="1" applyFont="1" applyFill="1" applyAlignment="1">
      <alignment horizontal="left" vertical="top" wrapText="1"/>
    </xf>
    <xf numFmtId="0" fontId="0" fillId="0" borderId="0" xfId="0" applyFont="1"/>
    <xf numFmtId="0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9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right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0" fontId="7" fillId="0" borderId="7" xfId="0" applyFont="1" applyBorder="1"/>
    <xf numFmtId="49" fontId="4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8" fillId="2" borderId="1" xfId="0" applyFont="1" applyFill="1" applyBorder="1" applyAlignment="1">
      <alignment wrapText="1"/>
    </xf>
    <xf numFmtId="0" fontId="11" fillId="0" borderId="1" xfId="0" applyFont="1" applyBorder="1"/>
    <xf numFmtId="0" fontId="9" fillId="2" borderId="1" xfId="0" applyFont="1" applyFill="1" applyBorder="1" applyAlignment="1">
      <alignment horizontal="right" wrapText="1"/>
    </xf>
    <xf numFmtId="0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12" fillId="0" borderId="1" xfId="0" applyFont="1" applyBorder="1"/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0" fontId="9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1" applyNumberFormat="1" applyFont="1" applyBorder="1" applyAlignment="1">
      <alignment horizontal="right" wrapText="1"/>
    </xf>
    <xf numFmtId="0" fontId="10" fillId="2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/>
    <xf numFmtId="0" fontId="4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NumberFormat="1" applyFont="1" applyFill="1" applyBorder="1" applyAlignment="1">
      <alignment wrapText="1"/>
    </xf>
    <xf numFmtId="0" fontId="10" fillId="2" borderId="1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14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/>
    <xf numFmtId="0" fontId="7" fillId="0" borderId="1" xfId="0" applyNumberFormat="1" applyFont="1" applyBorder="1" applyAlignment="1">
      <alignment horizontal="right"/>
    </xf>
    <xf numFmtId="0" fontId="8" fillId="2" borderId="1" xfId="0" applyNumberFormat="1" applyFont="1" applyFill="1" applyBorder="1" applyAlignment="1">
      <alignment horizontal="right" vertical="top" wrapText="1"/>
    </xf>
    <xf numFmtId="0" fontId="8" fillId="0" borderId="0" xfId="0" applyFont="1" applyBorder="1"/>
    <xf numFmtId="49" fontId="8" fillId="2" borderId="1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wrapText="1"/>
    </xf>
    <xf numFmtId="0" fontId="12" fillId="3" borderId="0" xfId="0" applyFont="1" applyFill="1" applyBorder="1"/>
    <xf numFmtId="164" fontId="8" fillId="0" borderId="1" xfId="0" applyNumberFormat="1" applyFont="1" applyBorder="1"/>
    <xf numFmtId="1" fontId="8" fillId="0" borderId="1" xfId="0" applyNumberFormat="1" applyFont="1" applyBorder="1"/>
    <xf numFmtId="1" fontId="9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7" fillId="3" borderId="1" xfId="0" applyNumberFormat="1" applyFont="1" applyFill="1" applyBorder="1"/>
    <xf numFmtId="49" fontId="4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49" fontId="9" fillId="2" borderId="1" xfId="0" applyNumberFormat="1" applyFont="1" applyFill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right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top" wrapText="1"/>
    </xf>
    <xf numFmtId="0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NumberFormat="1" applyFont="1" applyFill="1" applyBorder="1" applyAlignment="1">
      <alignment horizontal="right" vertical="top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164" fontId="7" fillId="3" borderId="0" xfId="0" applyNumberFormat="1" applyFont="1" applyFill="1" applyBorder="1"/>
    <xf numFmtId="0" fontId="6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top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left" wrapText="1"/>
    </xf>
    <xf numFmtId="49" fontId="9" fillId="2" borderId="2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49" fontId="7" fillId="0" borderId="1" xfId="0" applyNumberFormat="1" applyFont="1" applyBorder="1" applyAlignment="1">
      <alignment horizontal="right"/>
    </xf>
    <xf numFmtId="49" fontId="3" fillId="2" borderId="1" xfId="0" applyNumberFormat="1" applyFont="1" applyFill="1" applyBorder="1" applyAlignment="1">
      <alignment horizontal="left" vertical="top" wrapText="1"/>
    </xf>
    <xf numFmtId="2" fontId="3" fillId="2" borderId="0" xfId="0" applyNumberFormat="1" applyFont="1" applyFill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9"/>
  <sheetViews>
    <sheetView tabSelected="1" view="pageBreakPreview" topLeftCell="A531" zoomScaleNormal="100" zoomScaleSheetLayoutView="100" workbookViewId="0">
      <selection activeCell="R543" sqref="R543"/>
    </sheetView>
  </sheetViews>
  <sheetFormatPr defaultRowHeight="14.4" x14ac:dyDescent="0.3"/>
  <cols>
    <col min="2" max="2" width="19.44140625" customWidth="1"/>
    <col min="3" max="3" width="6.6640625" customWidth="1"/>
    <col min="4" max="4" width="5.44140625" customWidth="1"/>
    <col min="5" max="5" width="4.88671875" customWidth="1"/>
    <col min="6" max="6" width="6.44140625" customWidth="1"/>
    <col min="7" max="7" width="6.33203125" customWidth="1"/>
    <col min="8" max="8" width="9.109375" customWidth="1"/>
    <col min="9" max="9" width="9.33203125" customWidth="1"/>
    <col min="10" max="10" width="5.5546875" customWidth="1"/>
    <col min="11" max="11" width="7.109375" customWidth="1"/>
    <col min="12" max="12" width="4.6640625" customWidth="1"/>
    <col min="13" max="13" width="5.44140625" customWidth="1"/>
    <col min="14" max="14" width="4.88671875" customWidth="1"/>
    <col min="15" max="15" width="5" customWidth="1"/>
    <col min="16" max="16" width="8.88671875" hidden="1" customWidth="1"/>
    <col min="17" max="17" width="4.33203125" customWidth="1"/>
    <col min="18" max="18" width="4.88671875" customWidth="1"/>
    <col min="19" max="20" width="5.33203125" customWidth="1"/>
    <col min="21" max="22" width="8.88671875" customWidth="1"/>
  </cols>
  <sheetData>
    <row r="1" spans="1:22" x14ac:dyDescent="0.3">
      <c r="A1" s="207" t="s">
        <v>111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9"/>
      <c r="U1" s="1"/>
      <c r="V1" s="1"/>
    </row>
    <row r="2" spans="1:22" x14ac:dyDescent="0.3">
      <c r="A2" s="189" t="s">
        <v>112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  <c r="U2" s="1"/>
      <c r="V2" s="1"/>
    </row>
    <row r="3" spans="1:22" x14ac:dyDescent="0.3">
      <c r="A3" s="64" t="s">
        <v>113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6"/>
      <c r="U3" s="1"/>
      <c r="V3" s="1"/>
    </row>
    <row r="4" spans="1:22" x14ac:dyDescent="0.3">
      <c r="A4" s="182" t="s">
        <v>114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4"/>
      <c r="U4" s="1"/>
      <c r="V4" s="1"/>
    </row>
    <row r="5" spans="1:22" x14ac:dyDescent="0.3">
      <c r="A5" s="182" t="s">
        <v>121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4"/>
      <c r="U5" s="1"/>
      <c r="V5" s="1"/>
    </row>
    <row r="6" spans="1:22" ht="24" customHeight="1" x14ac:dyDescent="0.3">
      <c r="A6" s="188" t="s">
        <v>14</v>
      </c>
      <c r="B6" s="188" t="s">
        <v>15</v>
      </c>
      <c r="C6" s="188" t="s">
        <v>5</v>
      </c>
      <c r="D6" s="188" t="s">
        <v>70</v>
      </c>
      <c r="E6" s="188"/>
      <c r="F6" s="188" t="s">
        <v>16</v>
      </c>
      <c r="G6" s="188"/>
      <c r="H6" s="188"/>
      <c r="I6" s="188" t="s">
        <v>17</v>
      </c>
      <c r="J6" s="188" t="s">
        <v>18</v>
      </c>
      <c r="K6" s="188"/>
      <c r="L6" s="188"/>
      <c r="M6" s="188"/>
      <c r="N6" s="188"/>
      <c r="O6" s="188" t="s">
        <v>19</v>
      </c>
      <c r="P6" s="188"/>
      <c r="Q6" s="188"/>
      <c r="R6" s="188"/>
      <c r="S6" s="188"/>
      <c r="T6" s="188"/>
      <c r="U6" s="1"/>
      <c r="V6" s="1"/>
    </row>
    <row r="7" spans="1:22" ht="33" customHeight="1" x14ac:dyDescent="0.3">
      <c r="A7" s="188"/>
      <c r="B7" s="188" t="s">
        <v>15</v>
      </c>
      <c r="C7" s="188" t="s">
        <v>5</v>
      </c>
      <c r="D7" s="15" t="s">
        <v>71</v>
      </c>
      <c r="E7" s="15" t="s">
        <v>72</v>
      </c>
      <c r="F7" s="15" t="s">
        <v>20</v>
      </c>
      <c r="G7" s="15" t="s">
        <v>21</v>
      </c>
      <c r="H7" s="15" t="s">
        <v>22</v>
      </c>
      <c r="I7" s="188" t="s">
        <v>17</v>
      </c>
      <c r="J7" s="15" t="s">
        <v>23</v>
      </c>
      <c r="K7" s="15" t="s">
        <v>24</v>
      </c>
      <c r="L7" s="15" t="s">
        <v>25</v>
      </c>
      <c r="M7" s="15" t="s">
        <v>26</v>
      </c>
      <c r="N7" s="15" t="s">
        <v>27</v>
      </c>
      <c r="O7" s="188" t="s">
        <v>28</v>
      </c>
      <c r="P7" s="188"/>
      <c r="Q7" s="15" t="s">
        <v>29</v>
      </c>
      <c r="R7" s="15" t="s">
        <v>30</v>
      </c>
      <c r="S7" s="15" t="s">
        <v>31</v>
      </c>
      <c r="T7" s="15" t="s">
        <v>32</v>
      </c>
      <c r="U7" s="1"/>
      <c r="V7" s="1"/>
    </row>
    <row r="8" spans="1:22" x14ac:dyDescent="0.3">
      <c r="A8" s="180" t="s">
        <v>0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1"/>
      <c r="V8" s="1"/>
    </row>
    <row r="9" spans="1:22" ht="37.5" customHeight="1" x14ac:dyDescent="0.3">
      <c r="A9" s="113" t="s">
        <v>74</v>
      </c>
      <c r="B9" s="144" t="s">
        <v>34</v>
      </c>
      <c r="C9" s="123">
        <v>100</v>
      </c>
      <c r="D9" s="6"/>
      <c r="E9" s="6"/>
      <c r="F9" s="7">
        <v>0</v>
      </c>
      <c r="G9" s="7">
        <v>11.7</v>
      </c>
      <c r="H9" s="7">
        <v>11.7</v>
      </c>
      <c r="I9" s="7">
        <v>150</v>
      </c>
      <c r="J9" s="7">
        <v>8.3000000000000007</v>
      </c>
      <c r="K9" s="7">
        <v>148.9</v>
      </c>
      <c r="L9" s="7">
        <v>0</v>
      </c>
      <c r="M9" s="7">
        <v>0</v>
      </c>
      <c r="N9" s="7">
        <v>0.2</v>
      </c>
      <c r="O9" s="7">
        <v>651</v>
      </c>
      <c r="P9" s="7"/>
      <c r="Q9" s="7">
        <v>297</v>
      </c>
      <c r="R9" s="7">
        <v>28.4</v>
      </c>
      <c r="S9" s="7">
        <v>1.3</v>
      </c>
      <c r="T9" s="7">
        <v>1.98</v>
      </c>
      <c r="U9" s="1"/>
      <c r="V9" s="1"/>
    </row>
    <row r="10" spans="1:22" ht="31.5" customHeight="1" x14ac:dyDescent="0.3">
      <c r="A10" s="15" t="s">
        <v>50</v>
      </c>
      <c r="B10" s="144" t="s">
        <v>51</v>
      </c>
      <c r="C10" s="107">
        <v>250</v>
      </c>
      <c r="D10" s="8"/>
      <c r="E10" s="8"/>
      <c r="F10" s="9">
        <v>5.9</v>
      </c>
      <c r="G10" s="9">
        <v>7.25</v>
      </c>
      <c r="H10" s="9">
        <v>17</v>
      </c>
      <c r="I10" s="9">
        <v>156.9</v>
      </c>
      <c r="J10" s="9">
        <v>6.9</v>
      </c>
      <c r="K10" s="9">
        <v>130</v>
      </c>
      <c r="L10" s="9">
        <v>0</v>
      </c>
      <c r="M10" s="9">
        <v>0.08</v>
      </c>
      <c r="N10" s="9">
        <v>0.06</v>
      </c>
      <c r="O10" s="9">
        <v>26.3</v>
      </c>
      <c r="P10" s="9"/>
      <c r="Q10" s="9">
        <v>64.3</v>
      </c>
      <c r="R10" s="9">
        <v>24.8</v>
      </c>
      <c r="S10" s="9">
        <v>0.9</v>
      </c>
      <c r="T10" s="9">
        <v>20.8</v>
      </c>
      <c r="U10" s="1"/>
      <c r="V10" s="1"/>
    </row>
    <row r="11" spans="1:22" x14ac:dyDescent="0.3">
      <c r="A11" s="15"/>
      <c r="B11" s="143" t="s">
        <v>76</v>
      </c>
      <c r="C11" s="12"/>
      <c r="D11" s="10">
        <v>102</v>
      </c>
      <c r="E11" s="10">
        <v>75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"/>
      <c r="V11" s="1"/>
    </row>
    <row r="12" spans="1:22" x14ac:dyDescent="0.3">
      <c r="A12" s="15"/>
      <c r="B12" s="143" t="s">
        <v>12</v>
      </c>
      <c r="C12" s="12"/>
      <c r="D12" s="10">
        <v>12.5</v>
      </c>
      <c r="E12" s="10">
        <v>10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"/>
      <c r="V12" s="1"/>
    </row>
    <row r="13" spans="1:22" ht="15" customHeight="1" x14ac:dyDescent="0.3">
      <c r="A13" s="15"/>
      <c r="B13" s="143" t="s">
        <v>1</v>
      </c>
      <c r="C13" s="12"/>
      <c r="D13" s="10">
        <v>12.5</v>
      </c>
      <c r="E13" s="10">
        <v>10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"/>
      <c r="V13" s="1"/>
    </row>
    <row r="14" spans="1:22" x14ac:dyDescent="0.3">
      <c r="A14" s="15"/>
      <c r="B14" s="143" t="s">
        <v>103</v>
      </c>
      <c r="C14" s="12"/>
      <c r="D14" s="10">
        <v>18.8</v>
      </c>
      <c r="E14" s="10">
        <v>15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"/>
      <c r="V14" s="1"/>
    </row>
    <row r="15" spans="1:22" ht="15" customHeight="1" x14ac:dyDescent="0.3">
      <c r="A15" s="15"/>
      <c r="B15" s="143" t="s">
        <v>105</v>
      </c>
      <c r="C15" s="12"/>
      <c r="D15" s="10">
        <v>5</v>
      </c>
      <c r="E15" s="10">
        <v>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"/>
      <c r="V15" s="1"/>
    </row>
    <row r="16" spans="1:22" x14ac:dyDescent="0.3">
      <c r="A16" s="15"/>
      <c r="B16" s="143" t="s">
        <v>2</v>
      </c>
      <c r="C16" s="12"/>
      <c r="D16" s="10">
        <v>12.5</v>
      </c>
      <c r="E16" s="10">
        <v>12.5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"/>
      <c r="V16" s="1"/>
    </row>
    <row r="17" spans="1:22" ht="15" customHeight="1" x14ac:dyDescent="0.3">
      <c r="A17" s="15"/>
      <c r="B17" s="143" t="s">
        <v>78</v>
      </c>
      <c r="C17" s="12"/>
      <c r="D17" s="10">
        <v>5</v>
      </c>
      <c r="E17" s="10">
        <v>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"/>
      <c r="V17" s="1"/>
    </row>
    <row r="18" spans="1:22" ht="15" customHeight="1" x14ac:dyDescent="0.3">
      <c r="A18" s="15"/>
      <c r="B18" s="143" t="s">
        <v>79</v>
      </c>
      <c r="C18" s="12"/>
      <c r="D18" s="10">
        <v>0.05</v>
      </c>
      <c r="E18" s="10">
        <v>0.05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"/>
      <c r="V18" s="1"/>
    </row>
    <row r="19" spans="1:22" ht="25.5" customHeight="1" x14ac:dyDescent="0.3">
      <c r="A19" s="15"/>
      <c r="B19" s="143" t="s">
        <v>108</v>
      </c>
      <c r="C19" s="12"/>
      <c r="D19" s="10">
        <v>0.4</v>
      </c>
      <c r="E19" s="10">
        <v>0.4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"/>
      <c r="V19" s="1"/>
    </row>
    <row r="20" spans="1:22" ht="16.5" customHeight="1" x14ac:dyDescent="0.3">
      <c r="A20" s="15"/>
      <c r="B20" s="143" t="s">
        <v>6</v>
      </c>
      <c r="C20" s="12"/>
      <c r="D20" s="10">
        <v>187.5</v>
      </c>
      <c r="E20" s="10">
        <v>187.5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"/>
      <c r="V20" s="1"/>
    </row>
    <row r="21" spans="1:22" ht="108.75" customHeight="1" x14ac:dyDescent="0.3">
      <c r="A21" s="124"/>
      <c r="B21" s="130"/>
      <c r="C21" s="12"/>
      <c r="D21" s="10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"/>
      <c r="V21" s="1"/>
    </row>
    <row r="22" spans="1:22" ht="30.75" customHeight="1" x14ac:dyDescent="0.3">
      <c r="A22" s="170" t="s">
        <v>46</v>
      </c>
      <c r="B22" s="156" t="s">
        <v>47</v>
      </c>
      <c r="C22" s="55">
        <v>100</v>
      </c>
      <c r="D22" s="40"/>
      <c r="E22" s="40"/>
      <c r="F22" s="9">
        <v>18.2</v>
      </c>
      <c r="G22" s="9">
        <v>17.399999999999999</v>
      </c>
      <c r="H22" s="9">
        <v>16.5</v>
      </c>
      <c r="I22" s="9">
        <v>294.8</v>
      </c>
      <c r="J22" s="9">
        <v>0.1</v>
      </c>
      <c r="K22" s="9">
        <v>22.1</v>
      </c>
      <c r="L22" s="9">
        <v>0.09</v>
      </c>
      <c r="M22" s="9">
        <v>7.0000000000000007E-2</v>
      </c>
      <c r="N22" s="9">
        <v>0.16</v>
      </c>
      <c r="O22" s="9">
        <v>40</v>
      </c>
      <c r="P22" s="9"/>
      <c r="Q22" s="9">
        <v>184.3</v>
      </c>
      <c r="R22" s="9">
        <v>26.6</v>
      </c>
      <c r="S22" s="9">
        <v>2.6</v>
      </c>
      <c r="T22" s="9">
        <v>20</v>
      </c>
      <c r="U22" s="1"/>
      <c r="V22" s="1"/>
    </row>
    <row r="23" spans="1:22" ht="24.75" customHeight="1" x14ac:dyDescent="0.3">
      <c r="A23" s="170"/>
      <c r="B23" s="148" t="s">
        <v>82</v>
      </c>
      <c r="C23" s="6"/>
      <c r="D23" s="41">
        <v>97</v>
      </c>
      <c r="E23" s="41">
        <v>86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"/>
      <c r="V23" s="1"/>
    </row>
    <row r="24" spans="1:22" ht="15" customHeight="1" x14ac:dyDescent="0.3">
      <c r="A24" s="170"/>
      <c r="B24" s="143" t="s">
        <v>66</v>
      </c>
      <c r="C24" s="6"/>
      <c r="D24" s="41">
        <v>23</v>
      </c>
      <c r="E24" s="41">
        <v>23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"/>
      <c r="V24" s="1"/>
    </row>
    <row r="25" spans="1:22" ht="13.5" customHeight="1" x14ac:dyDescent="0.3">
      <c r="A25" s="170"/>
      <c r="B25" s="143" t="s">
        <v>92</v>
      </c>
      <c r="C25" s="6"/>
      <c r="D25" s="41">
        <v>19</v>
      </c>
      <c r="E25" s="41">
        <v>19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"/>
      <c r="V25" s="1"/>
    </row>
    <row r="26" spans="1:22" x14ac:dyDescent="0.3">
      <c r="A26" s="170"/>
      <c r="B26" s="143" t="s">
        <v>93</v>
      </c>
      <c r="C26" s="6"/>
      <c r="D26" s="41">
        <v>11.1</v>
      </c>
      <c r="E26" s="41">
        <v>11.1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"/>
      <c r="V26" s="1"/>
    </row>
    <row r="27" spans="1:22" ht="17.25" customHeight="1" x14ac:dyDescent="0.3">
      <c r="A27" s="170"/>
      <c r="B27" s="143" t="s">
        <v>67</v>
      </c>
      <c r="C27" s="6"/>
      <c r="D27" s="41">
        <v>7.1</v>
      </c>
      <c r="E27" s="41">
        <v>7.1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"/>
      <c r="V27" s="1"/>
    </row>
    <row r="28" spans="1:22" ht="13.5" customHeight="1" x14ac:dyDescent="0.3">
      <c r="A28" s="170"/>
      <c r="B28" s="143" t="s">
        <v>110</v>
      </c>
      <c r="C28" s="6"/>
      <c r="D28" s="41">
        <v>0.2</v>
      </c>
      <c r="E28" s="41">
        <v>0.2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"/>
      <c r="V28" s="1"/>
    </row>
    <row r="29" spans="1:22" ht="23.25" customHeight="1" x14ac:dyDescent="0.3">
      <c r="A29" s="101" t="s">
        <v>7</v>
      </c>
      <c r="B29" s="163" t="s">
        <v>39</v>
      </c>
      <c r="C29" s="21">
        <v>210</v>
      </c>
      <c r="D29" s="46"/>
      <c r="E29" s="46"/>
      <c r="F29" s="84">
        <v>11.68695652173913</v>
      </c>
      <c r="G29" s="84">
        <v>8.8565217391304341</v>
      </c>
      <c r="H29" s="84">
        <v>50.4</v>
      </c>
      <c r="I29" s="28">
        <v>327.10000000000002</v>
      </c>
      <c r="J29" s="84">
        <v>0</v>
      </c>
      <c r="K29" s="84">
        <v>26.843478260869563</v>
      </c>
      <c r="L29" s="84">
        <v>0.12782608695652176</v>
      </c>
      <c r="M29" s="84">
        <v>0.27391304347826084</v>
      </c>
      <c r="N29" s="84">
        <v>0.1643478260869565</v>
      </c>
      <c r="O29" s="84">
        <v>21</v>
      </c>
      <c r="P29" s="84">
        <v>0</v>
      </c>
      <c r="Q29" s="85">
        <v>253.09565217391301</v>
      </c>
      <c r="R29" s="84">
        <v>168</v>
      </c>
      <c r="S29" s="84">
        <v>5.660869565217391</v>
      </c>
      <c r="T29" s="84">
        <v>30.76956521739131</v>
      </c>
      <c r="U29" s="1"/>
      <c r="V29" s="1"/>
    </row>
    <row r="30" spans="1:22" x14ac:dyDescent="0.3">
      <c r="A30" s="101"/>
      <c r="B30" s="143" t="s">
        <v>94</v>
      </c>
      <c r="C30" s="11"/>
      <c r="D30" s="87">
        <v>96.6</v>
      </c>
      <c r="E30" s="25">
        <v>96.6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"/>
      <c r="V30" s="1"/>
    </row>
    <row r="31" spans="1:22" x14ac:dyDescent="0.3">
      <c r="A31" s="101"/>
      <c r="B31" s="143" t="s">
        <v>67</v>
      </c>
      <c r="C31" s="11"/>
      <c r="D31" s="87">
        <v>9.586956521739129</v>
      </c>
      <c r="E31" s="25">
        <v>9.586956521739129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"/>
      <c r="V31" s="1"/>
    </row>
    <row r="32" spans="1:22" ht="15" customHeight="1" x14ac:dyDescent="0.3">
      <c r="A32" s="101"/>
      <c r="B32" s="143" t="s">
        <v>110</v>
      </c>
      <c r="C32" s="11"/>
      <c r="D32" s="87">
        <v>0.73043478260869565</v>
      </c>
      <c r="E32" s="25">
        <v>0.73043478260869565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"/>
      <c r="V32" s="1"/>
    </row>
    <row r="33" spans="1:22" x14ac:dyDescent="0.3">
      <c r="A33" s="101"/>
      <c r="B33" s="143" t="s">
        <v>3</v>
      </c>
      <c r="C33" s="11"/>
      <c r="D33" s="86">
        <v>142.79999999999998</v>
      </c>
      <c r="E33" s="25">
        <v>142.79999999999998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"/>
      <c r="V33" s="1"/>
    </row>
    <row r="34" spans="1:22" ht="23.25" customHeight="1" x14ac:dyDescent="0.3">
      <c r="A34" s="170" t="s">
        <v>122</v>
      </c>
      <c r="B34" s="144" t="s">
        <v>129</v>
      </c>
      <c r="C34" s="16">
        <v>50</v>
      </c>
      <c r="D34" s="10"/>
      <c r="E34" s="10"/>
      <c r="F34" s="17">
        <v>3.8</v>
      </c>
      <c r="G34" s="17">
        <v>0.5</v>
      </c>
      <c r="H34" s="17">
        <v>19.100000000000001</v>
      </c>
      <c r="I34" s="17">
        <v>96.4</v>
      </c>
      <c r="J34" s="7">
        <v>0</v>
      </c>
      <c r="K34" s="7">
        <f>-U35</f>
        <v>0</v>
      </c>
      <c r="L34" s="7">
        <v>0</v>
      </c>
      <c r="M34" s="7">
        <v>0.1</v>
      </c>
      <c r="N34" s="7">
        <v>0.03</v>
      </c>
      <c r="O34" s="7">
        <v>11.5</v>
      </c>
      <c r="P34" s="7"/>
      <c r="Q34" s="7">
        <v>43.5</v>
      </c>
      <c r="R34" s="7">
        <v>16.5</v>
      </c>
      <c r="S34" s="7">
        <v>1</v>
      </c>
      <c r="T34" s="7">
        <v>0</v>
      </c>
      <c r="U34" s="1"/>
      <c r="V34" s="1"/>
    </row>
    <row r="35" spans="1:22" x14ac:dyDescent="0.3">
      <c r="A35" s="92" t="s">
        <v>8</v>
      </c>
      <c r="B35" s="144" t="s">
        <v>33</v>
      </c>
      <c r="C35" s="7">
        <v>200</v>
      </c>
      <c r="D35" s="12"/>
      <c r="E35" s="12"/>
      <c r="F35" s="7">
        <v>0.2</v>
      </c>
      <c r="G35" s="7">
        <v>0</v>
      </c>
      <c r="H35" s="7">
        <v>6.5</v>
      </c>
      <c r="I35" s="7">
        <v>26.8</v>
      </c>
      <c r="J35" s="7">
        <v>0.04</v>
      </c>
      <c r="K35" s="7">
        <v>0.3</v>
      </c>
      <c r="L35" s="7">
        <v>0</v>
      </c>
      <c r="M35" s="7">
        <v>0</v>
      </c>
      <c r="N35" s="7">
        <v>0.01</v>
      </c>
      <c r="O35" s="7">
        <v>4.2</v>
      </c>
      <c r="P35" s="7"/>
      <c r="Q35" s="7">
        <v>7.2</v>
      </c>
      <c r="R35" s="7">
        <v>3.8</v>
      </c>
      <c r="S35" s="7">
        <v>0.73</v>
      </c>
      <c r="T35" s="7">
        <v>0</v>
      </c>
      <c r="U35" s="1"/>
      <c r="V35" s="1"/>
    </row>
    <row r="36" spans="1:22" x14ac:dyDescent="0.3">
      <c r="A36" s="13"/>
      <c r="B36" s="149" t="s">
        <v>73</v>
      </c>
      <c r="C36" s="14"/>
      <c r="D36" s="14">
        <v>1</v>
      </c>
      <c r="E36" s="14">
        <v>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"/>
      <c r="V36" s="1"/>
    </row>
    <row r="37" spans="1:22" x14ac:dyDescent="0.3">
      <c r="A37" s="13"/>
      <c r="B37" s="149" t="s">
        <v>68</v>
      </c>
      <c r="C37" s="14"/>
      <c r="D37" s="14">
        <v>7</v>
      </c>
      <c r="E37" s="14">
        <v>7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"/>
      <c r="V37" s="1"/>
    </row>
    <row r="38" spans="1:22" x14ac:dyDescent="0.3">
      <c r="A38" s="13"/>
      <c r="B38" s="149" t="s">
        <v>3</v>
      </c>
      <c r="C38" s="14"/>
      <c r="D38" s="14">
        <v>200</v>
      </c>
      <c r="E38" s="14">
        <v>200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"/>
      <c r="V38" s="1"/>
    </row>
    <row r="39" spans="1:22" x14ac:dyDescent="0.3">
      <c r="A39" s="177" t="s">
        <v>37</v>
      </c>
      <c r="B39" s="177"/>
      <c r="C39" s="16">
        <f>SUM(C9:C38)</f>
        <v>910</v>
      </c>
      <c r="D39" s="10"/>
      <c r="E39" s="10"/>
      <c r="F39" s="7">
        <f t="shared" ref="F39:O39" si="0">SUM(F9:F38)</f>
        <v>39.786956521739128</v>
      </c>
      <c r="G39" s="7">
        <f t="shared" si="0"/>
        <v>45.70652173913043</v>
      </c>
      <c r="H39" s="7">
        <f t="shared" si="0"/>
        <v>121.19999999999999</v>
      </c>
      <c r="I39" s="18">
        <f t="shared" si="0"/>
        <v>1052</v>
      </c>
      <c r="J39" s="7">
        <f t="shared" si="0"/>
        <v>15.34</v>
      </c>
      <c r="K39" s="7">
        <f t="shared" si="0"/>
        <v>328.14347826086959</v>
      </c>
      <c r="L39" s="7">
        <f t="shared" si="0"/>
        <v>0.21782608695652175</v>
      </c>
      <c r="M39" s="7">
        <f t="shared" si="0"/>
        <v>0.52391304347826084</v>
      </c>
      <c r="N39" s="7">
        <f t="shared" si="0"/>
        <v>0.6243478260869566</v>
      </c>
      <c r="O39" s="7">
        <f t="shared" si="0"/>
        <v>754</v>
      </c>
      <c r="P39" s="7"/>
      <c r="Q39" s="7">
        <f>SUM(Q9:Q38)</f>
        <v>849.39565217391305</v>
      </c>
      <c r="R39" s="7">
        <f>SUM(R9:R38)</f>
        <v>268.10000000000002</v>
      </c>
      <c r="S39" s="7">
        <f>SUM(S9:S38)</f>
        <v>12.190869565217392</v>
      </c>
      <c r="T39" s="7">
        <f>SUM(T9:T38)</f>
        <v>73.549565217391319</v>
      </c>
      <c r="U39" s="1"/>
      <c r="V39" s="1"/>
    </row>
    <row r="40" spans="1:22" x14ac:dyDescent="0.3">
      <c r="A40" s="65"/>
      <c r="B40" s="65"/>
      <c r="C40" s="52"/>
      <c r="D40" s="53"/>
      <c r="E40" s="53"/>
      <c r="F40" s="20"/>
      <c r="G40" s="20"/>
      <c r="H40" s="20"/>
      <c r="I40" s="58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1"/>
      <c r="V40" s="1"/>
    </row>
    <row r="41" spans="1:22" x14ac:dyDescent="0.3">
      <c r="A41" s="169"/>
      <c r="B41" s="169"/>
      <c r="C41" s="52"/>
      <c r="D41" s="53"/>
      <c r="E41" s="53"/>
      <c r="F41" s="20"/>
      <c r="G41" s="20"/>
      <c r="H41" s="20"/>
      <c r="I41" s="58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1"/>
      <c r="V41" s="1"/>
    </row>
    <row r="42" spans="1:22" x14ac:dyDescent="0.3">
      <c r="A42" s="169"/>
      <c r="B42" s="169"/>
      <c r="C42" s="52"/>
      <c r="D42" s="53"/>
      <c r="E42" s="53"/>
      <c r="F42" s="20"/>
      <c r="G42" s="20"/>
      <c r="H42" s="20"/>
      <c r="I42" s="58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1"/>
      <c r="V42" s="1"/>
    </row>
    <row r="43" spans="1:22" x14ac:dyDescent="0.3">
      <c r="A43" s="169"/>
      <c r="B43" s="169"/>
      <c r="C43" s="52"/>
      <c r="D43" s="53"/>
      <c r="E43" s="53"/>
      <c r="F43" s="20"/>
      <c r="G43" s="20"/>
      <c r="H43" s="20"/>
      <c r="I43" s="58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1"/>
      <c r="V43" s="1"/>
    </row>
    <row r="44" spans="1:22" x14ac:dyDescent="0.3">
      <c r="A44" s="169"/>
      <c r="B44" s="169"/>
      <c r="C44" s="52"/>
      <c r="D44" s="53"/>
      <c r="E44" s="53"/>
      <c r="F44" s="20"/>
      <c r="G44" s="20"/>
      <c r="H44" s="20"/>
      <c r="I44" s="58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1"/>
      <c r="V44" s="1"/>
    </row>
    <row r="45" spans="1:22" x14ac:dyDescent="0.3">
      <c r="A45" s="169"/>
      <c r="B45" s="169"/>
      <c r="C45" s="52"/>
      <c r="D45" s="53"/>
      <c r="E45" s="53"/>
      <c r="F45" s="20"/>
      <c r="G45" s="20"/>
      <c r="H45" s="20"/>
      <c r="I45" s="5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1"/>
      <c r="V45" s="1"/>
    </row>
    <row r="46" spans="1:22" x14ac:dyDescent="0.3">
      <c r="A46" s="169"/>
      <c r="B46" s="169"/>
      <c r="C46" s="52"/>
      <c r="D46" s="53"/>
      <c r="E46" s="53"/>
      <c r="F46" s="20"/>
      <c r="G46" s="20"/>
      <c r="H46" s="20"/>
      <c r="I46" s="58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1"/>
      <c r="V46" s="1"/>
    </row>
    <row r="47" spans="1:22" x14ac:dyDescent="0.3">
      <c r="A47" s="97"/>
      <c r="B47" s="97"/>
      <c r="C47" s="52"/>
      <c r="D47" s="53"/>
      <c r="E47" s="53"/>
      <c r="F47" s="20"/>
      <c r="G47" s="20"/>
      <c r="H47" s="20"/>
      <c r="I47" s="58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1"/>
      <c r="V47" s="1"/>
    </row>
    <row r="48" spans="1:22" x14ac:dyDescent="0.3">
      <c r="A48" s="97"/>
      <c r="B48" s="97"/>
      <c r="C48" s="52"/>
      <c r="D48" s="53"/>
      <c r="E48" s="53"/>
      <c r="F48" s="20"/>
      <c r="G48" s="20"/>
      <c r="H48" s="20"/>
      <c r="I48" s="58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1"/>
      <c r="V48" s="1"/>
    </row>
    <row r="49" spans="1:22" x14ac:dyDescent="0.3">
      <c r="A49" s="65"/>
      <c r="B49" s="65"/>
      <c r="C49" s="19"/>
      <c r="D49" s="19"/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1"/>
      <c r="V49" s="1"/>
    </row>
    <row r="50" spans="1:22" x14ac:dyDescent="0.3">
      <c r="A50" s="65"/>
      <c r="B50" s="65"/>
      <c r="C50" s="19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1"/>
      <c r="V50" s="1"/>
    </row>
    <row r="51" spans="1:22" x14ac:dyDescent="0.3">
      <c r="A51" s="65"/>
      <c r="B51" s="65"/>
      <c r="C51" s="19"/>
      <c r="D51" s="19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1"/>
      <c r="V51" s="1"/>
    </row>
    <row r="52" spans="1:22" x14ac:dyDescent="0.3">
      <c r="A52" s="207" t="s">
        <v>111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9"/>
      <c r="U52" s="1"/>
      <c r="V52" s="1"/>
    </row>
    <row r="53" spans="1:22" x14ac:dyDescent="0.3">
      <c r="A53" s="189" t="s">
        <v>115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1"/>
      <c r="U53" s="1"/>
      <c r="V53" s="1"/>
    </row>
    <row r="54" spans="1:22" x14ac:dyDescent="0.3">
      <c r="A54" s="64" t="s">
        <v>113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6"/>
      <c r="U54" s="1"/>
      <c r="V54" s="1"/>
    </row>
    <row r="55" spans="1:22" ht="13.5" customHeight="1" x14ac:dyDescent="0.3">
      <c r="A55" s="182" t="s">
        <v>114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4"/>
      <c r="U55" s="1"/>
      <c r="V55" s="1"/>
    </row>
    <row r="56" spans="1:22" ht="12" customHeight="1" x14ac:dyDescent="0.3">
      <c r="A56" s="182" t="s">
        <v>121</v>
      </c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4"/>
      <c r="U56" s="1"/>
      <c r="V56" s="1"/>
    </row>
    <row r="57" spans="1:22" x14ac:dyDescent="0.3">
      <c r="A57" s="188" t="s">
        <v>14</v>
      </c>
      <c r="B57" s="188" t="s">
        <v>15</v>
      </c>
      <c r="C57" s="188" t="s">
        <v>5</v>
      </c>
      <c r="D57" s="15"/>
      <c r="E57" s="15"/>
      <c r="F57" s="188" t="s">
        <v>16</v>
      </c>
      <c r="G57" s="188"/>
      <c r="H57" s="188"/>
      <c r="I57" s="188" t="s">
        <v>17</v>
      </c>
      <c r="J57" s="188" t="s">
        <v>18</v>
      </c>
      <c r="K57" s="188"/>
      <c r="L57" s="188"/>
      <c r="M57" s="188"/>
      <c r="N57" s="188"/>
      <c r="O57" s="188" t="s">
        <v>19</v>
      </c>
      <c r="P57" s="188"/>
      <c r="Q57" s="188"/>
      <c r="R57" s="188"/>
      <c r="S57" s="188"/>
      <c r="T57" s="188"/>
      <c r="U57" s="1"/>
      <c r="V57" s="1"/>
    </row>
    <row r="58" spans="1:22" ht="30.75" customHeight="1" x14ac:dyDescent="0.3">
      <c r="A58" s="188"/>
      <c r="B58" s="188" t="s">
        <v>15</v>
      </c>
      <c r="C58" s="188" t="s">
        <v>5</v>
      </c>
      <c r="D58" s="15"/>
      <c r="E58" s="15"/>
      <c r="F58" s="15" t="s">
        <v>20</v>
      </c>
      <c r="G58" s="15" t="s">
        <v>21</v>
      </c>
      <c r="H58" s="15" t="s">
        <v>22</v>
      </c>
      <c r="I58" s="188" t="s">
        <v>17</v>
      </c>
      <c r="J58" s="15" t="s">
        <v>23</v>
      </c>
      <c r="K58" s="15" t="s">
        <v>24</v>
      </c>
      <c r="L58" s="15" t="s">
        <v>25</v>
      </c>
      <c r="M58" s="15" t="s">
        <v>26</v>
      </c>
      <c r="N58" s="15" t="s">
        <v>27</v>
      </c>
      <c r="O58" s="188" t="s">
        <v>28</v>
      </c>
      <c r="P58" s="188"/>
      <c r="Q58" s="15" t="s">
        <v>29</v>
      </c>
      <c r="R58" s="15" t="s">
        <v>30</v>
      </c>
      <c r="S58" s="15" t="s">
        <v>31</v>
      </c>
      <c r="T58" s="15" t="s">
        <v>32</v>
      </c>
      <c r="U58" s="1"/>
      <c r="V58" s="1"/>
    </row>
    <row r="59" spans="1:22" ht="13.5" customHeight="1" x14ac:dyDescent="0.3">
      <c r="A59" s="180" t="s">
        <v>0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1"/>
      <c r="V59" s="1"/>
    </row>
    <row r="60" spans="1:22" ht="36" customHeight="1" x14ac:dyDescent="0.3">
      <c r="A60" s="15" t="s">
        <v>165</v>
      </c>
      <c r="B60" s="158" t="s">
        <v>166</v>
      </c>
      <c r="C60" s="104">
        <v>100</v>
      </c>
      <c r="D60" s="6"/>
      <c r="E60" s="6"/>
      <c r="F60" s="7">
        <v>2.8</v>
      </c>
      <c r="G60" s="7">
        <v>7.2</v>
      </c>
      <c r="H60" s="7">
        <v>10.4</v>
      </c>
      <c r="I60" s="7">
        <v>117.4</v>
      </c>
      <c r="J60" s="7">
        <v>12.2</v>
      </c>
      <c r="K60" s="7">
        <v>536.29999999999995</v>
      </c>
      <c r="L60" s="7">
        <v>0.2</v>
      </c>
      <c r="M60" s="7">
        <v>0.08</v>
      </c>
      <c r="N60" s="7">
        <v>1</v>
      </c>
      <c r="O60" s="7">
        <v>20</v>
      </c>
      <c r="P60" s="7"/>
      <c r="Q60" s="7">
        <v>66.3</v>
      </c>
      <c r="R60" s="7">
        <v>25</v>
      </c>
      <c r="S60" s="7">
        <v>0.9</v>
      </c>
      <c r="T60" s="7">
        <v>17.5</v>
      </c>
      <c r="U60" s="1"/>
      <c r="V60" s="1"/>
    </row>
    <row r="61" spans="1:22" ht="16.2" customHeight="1" x14ac:dyDescent="0.3">
      <c r="A61" s="15"/>
      <c r="B61" s="146" t="s">
        <v>76</v>
      </c>
      <c r="C61" s="6"/>
      <c r="D61" s="6">
        <v>62.5</v>
      </c>
      <c r="E61" s="6">
        <v>46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1"/>
      <c r="V61" s="1"/>
    </row>
    <row r="62" spans="1:22" ht="21.6" customHeight="1" x14ac:dyDescent="0.3">
      <c r="A62" s="15"/>
      <c r="B62" s="146" t="s">
        <v>167</v>
      </c>
      <c r="C62" s="6"/>
      <c r="D62" s="6">
        <v>26.4</v>
      </c>
      <c r="E62" s="6">
        <v>17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1"/>
      <c r="V62" s="1"/>
    </row>
    <row r="63" spans="1:22" ht="13.5" customHeight="1" x14ac:dyDescent="0.3">
      <c r="A63" s="124"/>
      <c r="B63" s="159" t="s">
        <v>1</v>
      </c>
      <c r="C63" s="6"/>
      <c r="D63" s="6">
        <v>31.6</v>
      </c>
      <c r="E63" s="6">
        <v>25.3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1"/>
      <c r="V63" s="1"/>
    </row>
    <row r="64" spans="1:22" ht="15" customHeight="1" x14ac:dyDescent="0.3">
      <c r="A64" s="15"/>
      <c r="B64" s="146" t="s">
        <v>107</v>
      </c>
      <c r="C64" s="6"/>
      <c r="D64" s="6">
        <v>8.8000000000000007</v>
      </c>
      <c r="E64" s="6">
        <v>8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1"/>
      <c r="V64" s="1"/>
    </row>
    <row r="65" spans="1:22" ht="12.75" customHeight="1" x14ac:dyDescent="0.3">
      <c r="A65" s="15"/>
      <c r="B65" s="146" t="s">
        <v>78</v>
      </c>
      <c r="C65" s="6"/>
      <c r="D65" s="6">
        <v>6</v>
      </c>
      <c r="E65" s="6">
        <v>6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1"/>
      <c r="V65" s="1"/>
    </row>
    <row r="66" spans="1:22" ht="15" customHeight="1" x14ac:dyDescent="0.3">
      <c r="A66" s="15"/>
      <c r="B66" s="143" t="s">
        <v>110</v>
      </c>
      <c r="C66" s="6"/>
      <c r="D66" s="6">
        <v>0.3</v>
      </c>
      <c r="E66" s="6">
        <v>0.3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1"/>
      <c r="V66" s="1"/>
    </row>
    <row r="67" spans="1:22" ht="36" customHeight="1" x14ac:dyDescent="0.3">
      <c r="A67" s="15" t="s">
        <v>9</v>
      </c>
      <c r="B67" s="144" t="s">
        <v>75</v>
      </c>
      <c r="C67" s="21">
        <v>250</v>
      </c>
      <c r="D67" s="12"/>
      <c r="E67" s="12"/>
      <c r="F67" s="7">
        <v>5.9</v>
      </c>
      <c r="G67" s="7">
        <v>6.25</v>
      </c>
      <c r="H67" s="7">
        <v>22.7</v>
      </c>
      <c r="I67" s="7">
        <v>138</v>
      </c>
      <c r="J67" s="7">
        <v>8.5</v>
      </c>
      <c r="K67" s="7">
        <v>168.3</v>
      </c>
      <c r="L67" s="7">
        <v>0</v>
      </c>
      <c r="M67" s="7">
        <v>0.04</v>
      </c>
      <c r="N67" s="7">
        <v>0.05</v>
      </c>
      <c r="O67" s="7">
        <v>42</v>
      </c>
      <c r="P67" s="7"/>
      <c r="Q67" s="7">
        <v>53.3</v>
      </c>
      <c r="R67" s="7">
        <v>24</v>
      </c>
      <c r="S67" s="7">
        <v>1.1000000000000001</v>
      </c>
      <c r="T67" s="7">
        <v>21.5</v>
      </c>
      <c r="U67" s="1"/>
      <c r="V67" s="1"/>
    </row>
    <row r="68" spans="1:22" ht="12" customHeight="1" x14ac:dyDescent="0.3">
      <c r="A68" s="109"/>
      <c r="B68" s="149" t="s">
        <v>10</v>
      </c>
      <c r="C68" s="24"/>
      <c r="D68" s="10">
        <v>50</v>
      </c>
      <c r="E68" s="10">
        <v>40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1"/>
      <c r="V68" s="1"/>
    </row>
    <row r="69" spans="1:22" ht="14.25" customHeight="1" x14ac:dyDescent="0.3">
      <c r="A69" s="109"/>
      <c r="B69" s="143" t="s">
        <v>76</v>
      </c>
      <c r="C69" s="24"/>
      <c r="D69" s="10">
        <v>27.5</v>
      </c>
      <c r="E69" s="10">
        <v>20</v>
      </c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1"/>
      <c r="V69" s="1"/>
    </row>
    <row r="70" spans="1:22" ht="13.5" customHeight="1" x14ac:dyDescent="0.3">
      <c r="A70" s="109"/>
      <c r="B70" s="143" t="s">
        <v>147</v>
      </c>
      <c r="C70" s="24"/>
      <c r="D70" s="10">
        <v>25</v>
      </c>
      <c r="E70" s="10">
        <v>20</v>
      </c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1"/>
      <c r="V70" s="1"/>
    </row>
    <row r="71" spans="1:22" ht="13.2" customHeight="1" x14ac:dyDescent="0.3">
      <c r="A71" s="109"/>
      <c r="B71" s="143" t="s">
        <v>1</v>
      </c>
      <c r="C71" s="24"/>
      <c r="D71" s="10">
        <v>16.25</v>
      </c>
      <c r="E71" s="10">
        <v>12.5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1"/>
      <c r="V71" s="1"/>
    </row>
    <row r="72" spans="1:22" ht="15.75" customHeight="1" x14ac:dyDescent="0.3">
      <c r="A72" s="109"/>
      <c r="B72" s="143" t="s">
        <v>12</v>
      </c>
      <c r="C72" s="24"/>
      <c r="D72" s="10">
        <v>12.5</v>
      </c>
      <c r="E72" s="10">
        <v>10</v>
      </c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1"/>
      <c r="V72" s="1"/>
    </row>
    <row r="73" spans="1:22" ht="16.5" customHeight="1" x14ac:dyDescent="0.3">
      <c r="A73" s="109"/>
      <c r="B73" s="143" t="s">
        <v>13</v>
      </c>
      <c r="C73" s="24"/>
      <c r="D73" s="10">
        <v>7.5</v>
      </c>
      <c r="E73" s="10">
        <v>7.5</v>
      </c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1"/>
      <c r="V73" s="1"/>
    </row>
    <row r="74" spans="1:22" ht="11.25" customHeight="1" x14ac:dyDescent="0.3">
      <c r="A74" s="109"/>
      <c r="B74" s="143" t="s">
        <v>2</v>
      </c>
      <c r="C74" s="24"/>
      <c r="D74" s="10">
        <v>12.5</v>
      </c>
      <c r="E74" s="10">
        <v>12.5</v>
      </c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1"/>
      <c r="V74" s="1"/>
    </row>
    <row r="75" spans="1:22" ht="15" customHeight="1" x14ac:dyDescent="0.3">
      <c r="A75" s="109"/>
      <c r="B75" s="143" t="s">
        <v>78</v>
      </c>
      <c r="C75" s="24"/>
      <c r="D75" s="10">
        <v>5</v>
      </c>
      <c r="E75" s="10">
        <v>5</v>
      </c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1"/>
      <c r="V75" s="1"/>
    </row>
    <row r="76" spans="1:22" ht="15.75" customHeight="1" x14ac:dyDescent="0.3">
      <c r="A76" s="109"/>
      <c r="B76" s="143" t="s">
        <v>68</v>
      </c>
      <c r="C76" s="24"/>
      <c r="D76" s="10">
        <v>2.5</v>
      </c>
      <c r="E76" s="10">
        <v>2.5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1"/>
      <c r="V76" s="1"/>
    </row>
    <row r="77" spans="1:22" ht="15.75" customHeight="1" x14ac:dyDescent="0.3">
      <c r="A77" s="109"/>
      <c r="B77" s="143" t="s">
        <v>79</v>
      </c>
      <c r="C77" s="24"/>
      <c r="D77" s="10">
        <v>0.05</v>
      </c>
      <c r="E77" s="10">
        <v>0.05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1"/>
      <c r="V77" s="1"/>
    </row>
    <row r="78" spans="1:22" ht="16.5" customHeight="1" x14ac:dyDescent="0.3">
      <c r="A78" s="109"/>
      <c r="B78" s="143" t="s">
        <v>80</v>
      </c>
      <c r="C78" s="24"/>
      <c r="D78" s="10">
        <v>0.3</v>
      </c>
      <c r="E78" s="10">
        <v>0.3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1"/>
      <c r="V78" s="1"/>
    </row>
    <row r="79" spans="1:22" ht="14.25" customHeight="1" x14ac:dyDescent="0.3">
      <c r="A79" s="109"/>
      <c r="B79" s="143" t="s">
        <v>110</v>
      </c>
      <c r="C79" s="24"/>
      <c r="D79" s="10">
        <v>0.4</v>
      </c>
      <c r="E79" s="10">
        <v>0.4</v>
      </c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1"/>
      <c r="V79" s="1"/>
    </row>
    <row r="80" spans="1:22" ht="14.25" customHeight="1" x14ac:dyDescent="0.3">
      <c r="A80" s="109"/>
      <c r="B80" s="143" t="s">
        <v>6</v>
      </c>
      <c r="C80" s="24"/>
      <c r="D80" s="10">
        <v>200</v>
      </c>
      <c r="E80" s="10">
        <v>200</v>
      </c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1"/>
      <c r="V80" s="1"/>
    </row>
    <row r="81" spans="1:22" ht="26.25" customHeight="1" x14ac:dyDescent="0.3">
      <c r="A81" s="98" t="s">
        <v>56</v>
      </c>
      <c r="B81" s="156" t="s">
        <v>81</v>
      </c>
      <c r="C81" s="16">
        <v>100</v>
      </c>
      <c r="D81" s="23"/>
      <c r="E81" s="23"/>
      <c r="F81" s="7">
        <v>14.5</v>
      </c>
      <c r="G81" s="7">
        <v>14.7</v>
      </c>
      <c r="H81" s="7">
        <v>8</v>
      </c>
      <c r="I81" s="7">
        <v>221.8</v>
      </c>
      <c r="J81" s="7">
        <v>0.47</v>
      </c>
      <c r="K81" s="7">
        <v>1.85</v>
      </c>
      <c r="L81" s="7">
        <v>0</v>
      </c>
      <c r="M81" s="7">
        <v>0.03</v>
      </c>
      <c r="N81" s="7">
        <v>0.1</v>
      </c>
      <c r="O81" s="7">
        <v>26.7</v>
      </c>
      <c r="P81" s="7"/>
      <c r="Q81" s="7">
        <v>153.30000000000001</v>
      </c>
      <c r="R81" s="7">
        <v>21.7</v>
      </c>
      <c r="S81" s="7">
        <v>20</v>
      </c>
      <c r="T81" s="7">
        <v>30</v>
      </c>
      <c r="U81" s="1"/>
      <c r="V81" s="1"/>
    </row>
    <row r="82" spans="1:22" ht="15" customHeight="1" x14ac:dyDescent="0.3">
      <c r="A82" s="100"/>
      <c r="B82" s="168" t="s">
        <v>82</v>
      </c>
      <c r="C82" s="122"/>
      <c r="D82" s="10">
        <v>85.8</v>
      </c>
      <c r="E82" s="10">
        <v>76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"/>
      <c r="V82" s="1"/>
    </row>
    <row r="83" spans="1:22" ht="11.4" customHeight="1" x14ac:dyDescent="0.3">
      <c r="A83" s="100"/>
      <c r="B83" s="143" t="s">
        <v>66</v>
      </c>
      <c r="C83" s="122"/>
      <c r="D83" s="10">
        <v>14</v>
      </c>
      <c r="E83" s="10">
        <v>14</v>
      </c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"/>
      <c r="V83" s="1"/>
    </row>
    <row r="84" spans="1:22" ht="12.75" customHeight="1" x14ac:dyDescent="0.3">
      <c r="A84" s="100"/>
      <c r="B84" s="143" t="s">
        <v>12</v>
      </c>
      <c r="C84" s="122"/>
      <c r="D84" s="10">
        <v>12.5</v>
      </c>
      <c r="E84" s="10">
        <v>10</v>
      </c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"/>
      <c r="V84" s="1"/>
    </row>
    <row r="85" spans="1:22" ht="15.75" customHeight="1" x14ac:dyDescent="0.3">
      <c r="A85" s="100"/>
      <c r="B85" s="143" t="s">
        <v>69</v>
      </c>
      <c r="C85" s="122"/>
      <c r="D85" s="10">
        <v>10</v>
      </c>
      <c r="E85" s="10">
        <v>10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"/>
      <c r="V85" s="1"/>
    </row>
    <row r="86" spans="1:22" ht="17.25" customHeight="1" x14ac:dyDescent="0.3">
      <c r="A86" s="100"/>
      <c r="B86" s="143" t="s">
        <v>78</v>
      </c>
      <c r="C86" s="122"/>
      <c r="D86" s="10">
        <v>4</v>
      </c>
      <c r="E86" s="10">
        <v>4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"/>
      <c r="V86" s="1"/>
    </row>
    <row r="87" spans="1:22" ht="13.5" customHeight="1" x14ac:dyDescent="0.3">
      <c r="A87" s="100"/>
      <c r="B87" s="143" t="s">
        <v>110</v>
      </c>
      <c r="C87" s="122"/>
      <c r="D87" s="10">
        <v>0.5</v>
      </c>
      <c r="E87" s="10">
        <v>0.5</v>
      </c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"/>
      <c r="V87" s="1"/>
    </row>
    <row r="88" spans="1:22" ht="15" customHeight="1" x14ac:dyDescent="0.3">
      <c r="A88" s="94"/>
      <c r="B88" s="143" t="s">
        <v>66</v>
      </c>
      <c r="C88" s="122"/>
      <c r="D88" s="10">
        <v>14</v>
      </c>
      <c r="E88" s="10">
        <v>14</v>
      </c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"/>
      <c r="V88" s="1"/>
    </row>
    <row r="89" spans="1:22" ht="15" customHeight="1" x14ac:dyDescent="0.3">
      <c r="A89" s="94"/>
      <c r="B89" s="143" t="s">
        <v>12</v>
      </c>
      <c r="C89" s="122"/>
      <c r="D89" s="10">
        <v>12.5</v>
      </c>
      <c r="E89" s="10">
        <v>10</v>
      </c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"/>
      <c r="V89" s="1"/>
    </row>
    <row r="90" spans="1:22" ht="13.5" customHeight="1" x14ac:dyDescent="0.3">
      <c r="A90" s="94"/>
      <c r="B90" s="143" t="s">
        <v>69</v>
      </c>
      <c r="C90" s="122"/>
      <c r="D90" s="10">
        <v>10</v>
      </c>
      <c r="E90" s="10">
        <v>10</v>
      </c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"/>
      <c r="V90" s="1"/>
    </row>
    <row r="91" spans="1:22" ht="15" customHeight="1" x14ac:dyDescent="0.3">
      <c r="A91" s="94"/>
      <c r="B91" s="143" t="s">
        <v>78</v>
      </c>
      <c r="C91" s="122"/>
      <c r="D91" s="10">
        <v>4</v>
      </c>
      <c r="E91" s="10">
        <v>4</v>
      </c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"/>
      <c r="V91" s="1"/>
    </row>
    <row r="92" spans="1:22" ht="15" customHeight="1" x14ac:dyDescent="0.3">
      <c r="A92" s="94"/>
      <c r="B92" s="143" t="s">
        <v>110</v>
      </c>
      <c r="C92" s="122"/>
      <c r="D92" s="10">
        <v>0.5</v>
      </c>
      <c r="E92" s="10">
        <v>0.5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"/>
      <c r="V92" s="1"/>
    </row>
    <row r="93" spans="1:22" ht="27" customHeight="1" x14ac:dyDescent="0.3">
      <c r="A93" s="101" t="s">
        <v>35</v>
      </c>
      <c r="B93" s="144" t="s">
        <v>36</v>
      </c>
      <c r="C93" s="21">
        <v>230</v>
      </c>
      <c r="D93" s="8"/>
      <c r="E93" s="8"/>
      <c r="F93" s="9">
        <v>4.9000000000000004</v>
      </c>
      <c r="G93" s="9">
        <v>8</v>
      </c>
      <c r="H93" s="9">
        <v>30.3</v>
      </c>
      <c r="I93" s="9">
        <v>213.3</v>
      </c>
      <c r="J93" s="9">
        <v>15.6</v>
      </c>
      <c r="K93" s="9">
        <v>36.4</v>
      </c>
      <c r="L93" s="9">
        <v>0.18</v>
      </c>
      <c r="M93" s="9">
        <v>0.18</v>
      </c>
      <c r="N93" s="9">
        <v>0.17</v>
      </c>
      <c r="O93" s="9">
        <v>59.7</v>
      </c>
      <c r="P93" s="9"/>
      <c r="Q93" s="9">
        <v>128.5</v>
      </c>
      <c r="R93" s="9">
        <v>428</v>
      </c>
      <c r="S93" s="9">
        <v>1.6</v>
      </c>
      <c r="T93" s="9">
        <v>42.8</v>
      </c>
      <c r="U93" s="1"/>
      <c r="V93" s="1"/>
    </row>
    <row r="94" spans="1:22" ht="15" customHeight="1" x14ac:dyDescent="0.3">
      <c r="A94" s="101"/>
      <c r="B94" s="143" t="s">
        <v>76</v>
      </c>
      <c r="C94" s="16"/>
      <c r="D94" s="10">
        <v>262.2</v>
      </c>
      <c r="E94" s="10">
        <v>192.8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1"/>
      <c r="V94" s="1"/>
    </row>
    <row r="95" spans="1:22" ht="15" customHeight="1" x14ac:dyDescent="0.3">
      <c r="A95" s="101"/>
      <c r="B95" s="143" t="s">
        <v>66</v>
      </c>
      <c r="C95" s="16"/>
      <c r="D95" s="10">
        <v>36.700000000000003</v>
      </c>
      <c r="E95" s="10">
        <v>36.700000000000003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1"/>
      <c r="V95" s="1"/>
    </row>
    <row r="96" spans="1:22" ht="15" customHeight="1" x14ac:dyDescent="0.3">
      <c r="A96" s="101"/>
      <c r="B96" s="143" t="s">
        <v>67</v>
      </c>
      <c r="C96" s="16"/>
      <c r="D96" s="10">
        <v>10.4</v>
      </c>
      <c r="E96" s="10">
        <v>10.4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1"/>
      <c r="V96" s="1"/>
    </row>
    <row r="97" spans="1:22" ht="15" customHeight="1" x14ac:dyDescent="0.3">
      <c r="A97" s="101"/>
      <c r="B97" s="143" t="s">
        <v>110</v>
      </c>
      <c r="C97" s="16"/>
      <c r="D97" s="10">
        <v>0.8</v>
      </c>
      <c r="E97" s="10">
        <v>0.8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1"/>
      <c r="V97" s="1"/>
    </row>
    <row r="98" spans="1:22" ht="25.5" customHeight="1" x14ac:dyDescent="0.3">
      <c r="A98" s="101" t="s">
        <v>122</v>
      </c>
      <c r="B98" s="144" t="s">
        <v>129</v>
      </c>
      <c r="C98" s="16">
        <v>70</v>
      </c>
      <c r="D98" s="10"/>
      <c r="E98" s="10"/>
      <c r="F98" s="17">
        <v>5.4</v>
      </c>
      <c r="G98" s="17">
        <v>0.7</v>
      </c>
      <c r="H98" s="17">
        <v>26.7</v>
      </c>
      <c r="I98" s="17">
        <v>135</v>
      </c>
      <c r="J98" s="7">
        <v>0</v>
      </c>
      <c r="K98" s="7">
        <f>-U100</f>
        <v>0</v>
      </c>
      <c r="L98" s="7">
        <v>0</v>
      </c>
      <c r="M98" s="7">
        <v>0.1</v>
      </c>
      <c r="N98" s="7">
        <v>0.05</v>
      </c>
      <c r="O98" s="7">
        <v>16.100000000000001</v>
      </c>
      <c r="P98" s="7"/>
      <c r="Q98" s="7">
        <v>60.9</v>
      </c>
      <c r="R98" s="7">
        <v>23.1</v>
      </c>
      <c r="S98" s="7">
        <v>1.4</v>
      </c>
      <c r="T98" s="7">
        <v>0</v>
      </c>
      <c r="U98" s="1"/>
      <c r="V98" s="1"/>
    </row>
    <row r="99" spans="1:22" ht="25.5" customHeight="1" x14ac:dyDescent="0.3">
      <c r="A99" s="15" t="s">
        <v>4</v>
      </c>
      <c r="B99" s="144" t="s">
        <v>38</v>
      </c>
      <c r="C99" s="12">
        <v>200</v>
      </c>
      <c r="D99" s="8"/>
      <c r="E99" s="8"/>
      <c r="F99" s="9">
        <v>0.6</v>
      </c>
      <c r="G99" s="9">
        <v>0.2</v>
      </c>
      <c r="H99" s="9">
        <v>15.2</v>
      </c>
      <c r="I99" s="9">
        <v>65.3</v>
      </c>
      <c r="J99" s="9">
        <v>80</v>
      </c>
      <c r="K99" s="9">
        <v>98</v>
      </c>
      <c r="L99" s="9">
        <v>0</v>
      </c>
      <c r="M99" s="9">
        <v>0.01</v>
      </c>
      <c r="N99" s="9">
        <v>0.05</v>
      </c>
      <c r="O99" s="9">
        <v>11</v>
      </c>
      <c r="P99" s="9"/>
      <c r="Q99" s="9">
        <v>3</v>
      </c>
      <c r="R99" s="9">
        <v>3</v>
      </c>
      <c r="S99" s="9">
        <v>0.54</v>
      </c>
      <c r="T99" s="9">
        <v>0</v>
      </c>
      <c r="U99" s="1"/>
      <c r="V99" s="1"/>
    </row>
    <row r="100" spans="1:22" ht="15" customHeight="1" x14ac:dyDescent="0.3">
      <c r="A100" s="109"/>
      <c r="B100" s="143" t="s">
        <v>84</v>
      </c>
      <c r="C100" s="10"/>
      <c r="D100" s="24">
        <v>21.4</v>
      </c>
      <c r="E100" s="24">
        <v>20</v>
      </c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1"/>
      <c r="V100" s="1"/>
    </row>
    <row r="101" spans="1:22" ht="15" customHeight="1" x14ac:dyDescent="0.3">
      <c r="A101" s="109"/>
      <c r="B101" s="143" t="s">
        <v>68</v>
      </c>
      <c r="C101" s="10"/>
      <c r="D101" s="24">
        <v>7</v>
      </c>
      <c r="E101" s="24">
        <v>7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1"/>
      <c r="V101" s="1"/>
    </row>
    <row r="102" spans="1:22" ht="14.25" customHeight="1" x14ac:dyDescent="0.3">
      <c r="A102" s="109"/>
      <c r="B102" s="143" t="s">
        <v>3</v>
      </c>
      <c r="C102" s="10"/>
      <c r="D102" s="24">
        <v>230</v>
      </c>
      <c r="E102" s="24">
        <v>230</v>
      </c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1"/>
      <c r="V102" s="1"/>
    </row>
    <row r="103" spans="1:22" x14ac:dyDescent="0.3">
      <c r="A103" s="177" t="s">
        <v>37</v>
      </c>
      <c r="B103" s="177"/>
      <c r="C103" s="26">
        <f>SUM(C60:C102)</f>
        <v>950</v>
      </c>
      <c r="D103" s="27"/>
      <c r="E103" s="27"/>
      <c r="F103" s="9">
        <f t="shared" ref="F103:O103" si="1">SUM(F60:F102)</f>
        <v>34.1</v>
      </c>
      <c r="G103" s="9">
        <f t="shared" si="1"/>
        <v>37.050000000000004</v>
      </c>
      <c r="H103" s="9">
        <f t="shared" si="1"/>
        <v>113.30000000000001</v>
      </c>
      <c r="I103" s="28">
        <f t="shared" si="1"/>
        <v>890.8</v>
      </c>
      <c r="J103" s="9">
        <f t="shared" si="1"/>
        <v>116.77</v>
      </c>
      <c r="K103" s="9">
        <f t="shared" si="1"/>
        <v>840.84999999999991</v>
      </c>
      <c r="L103" s="9">
        <f t="shared" si="1"/>
        <v>0.38</v>
      </c>
      <c r="M103" s="9">
        <f t="shared" si="1"/>
        <v>0.43999999999999995</v>
      </c>
      <c r="N103" s="9">
        <f t="shared" si="1"/>
        <v>1.4200000000000002</v>
      </c>
      <c r="O103" s="9">
        <f t="shared" si="1"/>
        <v>175.5</v>
      </c>
      <c r="P103" s="9"/>
      <c r="Q103" s="9">
        <f>SUM(Q60:Q102)</f>
        <v>465.29999999999995</v>
      </c>
      <c r="R103" s="9">
        <f>SUM(R60:R102)</f>
        <v>524.79999999999995</v>
      </c>
      <c r="S103" s="9">
        <f>SUM(S60:S102)</f>
        <v>25.54</v>
      </c>
      <c r="T103" s="9">
        <f>SUM(T60:T102)</f>
        <v>111.8</v>
      </c>
      <c r="U103" s="1"/>
      <c r="V103" s="1"/>
    </row>
    <row r="104" spans="1:22" x14ac:dyDescent="0.3">
      <c r="A104" s="62"/>
      <c r="B104" s="63"/>
      <c r="C104" s="29"/>
      <c r="D104" s="30"/>
      <c r="E104" s="30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22"/>
      <c r="U104" s="1"/>
      <c r="V104" s="1"/>
    </row>
    <row r="105" spans="1:22" x14ac:dyDescent="0.3">
      <c r="A105" s="97"/>
      <c r="B105" s="97"/>
      <c r="C105" s="59"/>
      <c r="D105" s="60"/>
      <c r="E105" s="60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1"/>
      <c r="V105" s="1"/>
    </row>
    <row r="106" spans="1:22" x14ac:dyDescent="0.3">
      <c r="A106" s="97"/>
      <c r="B106" s="97"/>
      <c r="C106" s="59"/>
      <c r="D106" s="60"/>
      <c r="E106" s="60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1"/>
      <c r="V106" s="1"/>
    </row>
    <row r="107" spans="1:22" x14ac:dyDescent="0.3">
      <c r="A107" s="97"/>
      <c r="B107" s="97"/>
      <c r="C107" s="59"/>
      <c r="D107" s="60"/>
      <c r="E107" s="60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1"/>
      <c r="V107" s="1"/>
    </row>
    <row r="108" spans="1:22" x14ac:dyDescent="0.3">
      <c r="A108" s="65"/>
      <c r="B108" s="65"/>
      <c r="C108" s="59"/>
      <c r="D108" s="60"/>
      <c r="E108" s="60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1"/>
      <c r="V108" s="1"/>
    </row>
    <row r="109" spans="1:22" x14ac:dyDescent="0.3">
      <c r="A109" s="65"/>
      <c r="B109" s="65"/>
      <c r="C109" s="59"/>
      <c r="D109" s="60"/>
      <c r="E109" s="60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1"/>
      <c r="V109" s="1"/>
    </row>
    <row r="110" spans="1:22" x14ac:dyDescent="0.3">
      <c r="A110" s="65"/>
      <c r="B110" s="65"/>
      <c r="C110" s="59"/>
      <c r="D110" s="60"/>
      <c r="E110" s="60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1"/>
      <c r="V110" s="1"/>
    </row>
    <row r="111" spans="1:22" x14ac:dyDescent="0.3">
      <c r="A111" s="197" t="s">
        <v>111</v>
      </c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9"/>
      <c r="U111" s="1"/>
      <c r="V111" s="1"/>
    </row>
    <row r="112" spans="1:22" x14ac:dyDescent="0.3">
      <c r="A112" s="189" t="s">
        <v>116</v>
      </c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1"/>
      <c r="U112" s="1"/>
      <c r="V112" s="1"/>
    </row>
    <row r="113" spans="1:22" x14ac:dyDescent="0.3">
      <c r="A113" s="64" t="s">
        <v>113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6"/>
      <c r="U113" s="1"/>
      <c r="V113" s="1"/>
    </row>
    <row r="114" spans="1:22" x14ac:dyDescent="0.3">
      <c r="A114" s="182" t="s">
        <v>114</v>
      </c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4"/>
      <c r="U114" s="1"/>
      <c r="V114" s="1"/>
    </row>
    <row r="115" spans="1:22" ht="15.75" customHeight="1" x14ac:dyDescent="0.3">
      <c r="A115" s="182" t="s">
        <v>121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4"/>
      <c r="U115" s="1"/>
      <c r="V115" s="1"/>
    </row>
    <row r="116" spans="1:22" x14ac:dyDescent="0.3">
      <c r="A116" s="188" t="s">
        <v>14</v>
      </c>
      <c r="B116" s="188" t="s">
        <v>15</v>
      </c>
      <c r="C116" s="188" t="s">
        <v>5</v>
      </c>
      <c r="D116" s="15"/>
      <c r="E116" s="15"/>
      <c r="F116" s="188" t="s">
        <v>16</v>
      </c>
      <c r="G116" s="188"/>
      <c r="H116" s="188"/>
      <c r="I116" s="188" t="s">
        <v>17</v>
      </c>
      <c r="J116" s="188" t="s">
        <v>18</v>
      </c>
      <c r="K116" s="188"/>
      <c r="L116" s="188"/>
      <c r="M116" s="188"/>
      <c r="N116" s="188"/>
      <c r="O116" s="188" t="s">
        <v>19</v>
      </c>
      <c r="P116" s="188"/>
      <c r="Q116" s="188"/>
      <c r="R116" s="188"/>
      <c r="S116" s="188"/>
      <c r="T116" s="188"/>
      <c r="U116" s="1"/>
      <c r="V116" s="1"/>
    </row>
    <row r="117" spans="1:22" ht="39.75" customHeight="1" x14ac:dyDescent="0.3">
      <c r="A117" s="188"/>
      <c r="B117" s="188" t="s">
        <v>15</v>
      </c>
      <c r="C117" s="188" t="s">
        <v>5</v>
      </c>
      <c r="D117" s="15"/>
      <c r="E117" s="15"/>
      <c r="F117" s="15" t="s">
        <v>20</v>
      </c>
      <c r="G117" s="15" t="s">
        <v>21</v>
      </c>
      <c r="H117" s="15" t="s">
        <v>22</v>
      </c>
      <c r="I117" s="188" t="s">
        <v>17</v>
      </c>
      <c r="J117" s="15" t="s">
        <v>23</v>
      </c>
      <c r="K117" s="15" t="s">
        <v>24</v>
      </c>
      <c r="L117" s="15" t="s">
        <v>25</v>
      </c>
      <c r="M117" s="15" t="s">
        <v>26</v>
      </c>
      <c r="N117" s="15" t="s">
        <v>27</v>
      </c>
      <c r="O117" s="188" t="s">
        <v>28</v>
      </c>
      <c r="P117" s="188"/>
      <c r="Q117" s="15" t="s">
        <v>29</v>
      </c>
      <c r="R117" s="15" t="s">
        <v>30</v>
      </c>
      <c r="S117" s="15" t="s">
        <v>31</v>
      </c>
      <c r="T117" s="15" t="s">
        <v>32</v>
      </c>
      <c r="U117" s="1"/>
      <c r="V117" s="1"/>
    </row>
    <row r="118" spans="1:22" x14ac:dyDescent="0.3">
      <c r="A118" s="180" t="s">
        <v>0</v>
      </c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1"/>
      <c r="V118" s="1"/>
    </row>
    <row r="119" spans="1:22" ht="35.25" customHeight="1" x14ac:dyDescent="0.3">
      <c r="A119" s="11">
        <v>16</v>
      </c>
      <c r="B119" s="145" t="s">
        <v>98</v>
      </c>
      <c r="C119" s="32">
        <v>100</v>
      </c>
      <c r="D119" s="32"/>
      <c r="E119" s="32"/>
      <c r="F119" s="28">
        <v>0.7</v>
      </c>
      <c r="G119" s="28">
        <v>7.2</v>
      </c>
      <c r="H119" s="28">
        <v>3</v>
      </c>
      <c r="I119" s="28">
        <v>79</v>
      </c>
      <c r="J119" s="28">
        <v>0.35</v>
      </c>
      <c r="K119" s="28">
        <v>130</v>
      </c>
      <c r="L119" s="28">
        <v>0.48</v>
      </c>
      <c r="M119" s="28">
        <v>0.02</v>
      </c>
      <c r="N119" s="28">
        <v>0.15</v>
      </c>
      <c r="O119" s="28">
        <v>440</v>
      </c>
      <c r="P119" s="28"/>
      <c r="Q119" s="28">
        <v>250</v>
      </c>
      <c r="R119" s="28">
        <v>18.3</v>
      </c>
      <c r="S119" s="28">
        <v>0.5</v>
      </c>
      <c r="T119" s="28">
        <v>0</v>
      </c>
      <c r="U119" s="1"/>
      <c r="V119" s="1"/>
    </row>
    <row r="120" spans="1:22" ht="14.4" customHeight="1" x14ac:dyDescent="0.3">
      <c r="A120" s="109"/>
      <c r="B120" s="146" t="s">
        <v>104</v>
      </c>
      <c r="C120" s="120"/>
      <c r="D120" s="21">
        <v>101</v>
      </c>
      <c r="E120" s="21">
        <v>81</v>
      </c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1"/>
      <c r="V120" s="1"/>
    </row>
    <row r="121" spans="1:22" ht="22.5" customHeight="1" x14ac:dyDescent="0.3">
      <c r="A121" s="109"/>
      <c r="B121" s="146" t="s">
        <v>99</v>
      </c>
      <c r="C121" s="120"/>
      <c r="D121" s="21">
        <v>20</v>
      </c>
      <c r="E121" s="21">
        <v>20</v>
      </c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1"/>
      <c r="V121" s="1"/>
    </row>
    <row r="122" spans="1:22" ht="37.5" customHeight="1" x14ac:dyDescent="0.3">
      <c r="A122" s="15" t="s">
        <v>48</v>
      </c>
      <c r="B122" s="144" t="s">
        <v>49</v>
      </c>
      <c r="C122" s="21">
        <v>250</v>
      </c>
      <c r="D122" s="8"/>
      <c r="E122" s="8"/>
      <c r="F122" s="9">
        <v>6.5</v>
      </c>
      <c r="G122" s="9">
        <v>3.5</v>
      </c>
      <c r="H122" s="9">
        <v>23.1</v>
      </c>
      <c r="I122" s="9">
        <v>149.5</v>
      </c>
      <c r="J122" s="9">
        <v>8.6</v>
      </c>
      <c r="K122" s="9">
        <v>122</v>
      </c>
      <c r="L122" s="9">
        <v>0</v>
      </c>
      <c r="M122" s="9">
        <v>0.1</v>
      </c>
      <c r="N122" s="9">
        <v>0.05</v>
      </c>
      <c r="O122" s="9">
        <v>13.8</v>
      </c>
      <c r="P122" s="9"/>
      <c r="Q122" s="9">
        <v>54.6</v>
      </c>
      <c r="R122" s="9">
        <v>20.8</v>
      </c>
      <c r="S122" s="9">
        <v>0.86</v>
      </c>
      <c r="T122" s="9">
        <v>21</v>
      </c>
      <c r="U122" s="1"/>
      <c r="V122" s="1"/>
    </row>
    <row r="123" spans="1:22" ht="15" customHeight="1" x14ac:dyDescent="0.3">
      <c r="A123" s="15"/>
      <c r="B123" s="143" t="s">
        <v>76</v>
      </c>
      <c r="C123" s="8"/>
      <c r="D123" s="10">
        <v>136</v>
      </c>
      <c r="E123" s="10">
        <v>100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1"/>
      <c r="V123" s="1"/>
    </row>
    <row r="124" spans="1:22" ht="15" customHeight="1" x14ac:dyDescent="0.3">
      <c r="A124" s="15"/>
      <c r="B124" s="143" t="s">
        <v>88</v>
      </c>
      <c r="C124" s="8"/>
      <c r="D124" s="10">
        <v>10</v>
      </c>
      <c r="E124" s="10">
        <v>10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1"/>
      <c r="V124" s="1"/>
    </row>
    <row r="125" spans="1:22" ht="16.2" customHeight="1" x14ac:dyDescent="0.3">
      <c r="A125" s="15"/>
      <c r="B125" s="143" t="s">
        <v>1</v>
      </c>
      <c r="C125" s="8"/>
      <c r="D125" s="10">
        <v>12.5</v>
      </c>
      <c r="E125" s="10">
        <v>10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1"/>
      <c r="V125" s="1"/>
    </row>
    <row r="126" spans="1:22" ht="15" customHeight="1" x14ac:dyDescent="0.3">
      <c r="A126" s="15"/>
      <c r="B126" s="143" t="s">
        <v>12</v>
      </c>
      <c r="C126" s="8"/>
      <c r="D126" s="10">
        <v>12.5</v>
      </c>
      <c r="E126" s="10">
        <v>10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1"/>
      <c r="V126" s="1"/>
    </row>
    <row r="127" spans="1:22" ht="15" customHeight="1" x14ac:dyDescent="0.3">
      <c r="A127" s="15"/>
      <c r="B127" s="143" t="s">
        <v>78</v>
      </c>
      <c r="C127" s="8"/>
      <c r="D127" s="10">
        <v>2.5</v>
      </c>
      <c r="E127" s="10">
        <v>2.5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1"/>
      <c r="V127" s="1"/>
    </row>
    <row r="128" spans="1:22" ht="15" customHeight="1" x14ac:dyDescent="0.3">
      <c r="A128" s="15"/>
      <c r="B128" s="143" t="s">
        <v>79</v>
      </c>
      <c r="C128" s="8"/>
      <c r="D128" s="10">
        <v>0.05</v>
      </c>
      <c r="E128" s="10">
        <v>0.05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1"/>
      <c r="V128" s="1"/>
    </row>
    <row r="129" spans="1:22" ht="16.8" customHeight="1" x14ac:dyDescent="0.3">
      <c r="A129" s="15"/>
      <c r="B129" s="143" t="s">
        <v>108</v>
      </c>
      <c r="C129" s="8"/>
      <c r="D129" s="10">
        <v>0.4</v>
      </c>
      <c r="E129" s="10">
        <v>0.4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1"/>
      <c r="V129" s="1"/>
    </row>
    <row r="130" spans="1:22" ht="15" customHeight="1" x14ac:dyDescent="0.3">
      <c r="A130" s="15"/>
      <c r="B130" s="143" t="s">
        <v>6</v>
      </c>
      <c r="C130" s="8"/>
      <c r="D130" s="10">
        <v>175</v>
      </c>
      <c r="E130" s="10">
        <v>175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1"/>
      <c r="V130" s="1"/>
    </row>
    <row r="131" spans="1:22" ht="30.75" customHeight="1" x14ac:dyDescent="0.3">
      <c r="A131" s="121" t="s">
        <v>54</v>
      </c>
      <c r="B131" s="164" t="s">
        <v>55</v>
      </c>
      <c r="C131" s="16">
        <v>100</v>
      </c>
      <c r="D131" s="16"/>
      <c r="E131" s="16"/>
      <c r="F131" s="7">
        <v>17.5</v>
      </c>
      <c r="G131" s="7">
        <v>6.6</v>
      </c>
      <c r="H131" s="7">
        <v>8.5</v>
      </c>
      <c r="I131" s="7">
        <v>163.6</v>
      </c>
      <c r="J131" s="7">
        <v>0.28999999999999998</v>
      </c>
      <c r="K131" s="7">
        <v>29.2</v>
      </c>
      <c r="L131" s="7">
        <v>0.17</v>
      </c>
      <c r="M131" s="7">
        <v>0.14000000000000001</v>
      </c>
      <c r="N131" s="7">
        <v>0.12</v>
      </c>
      <c r="O131" s="7">
        <v>22</v>
      </c>
      <c r="P131" s="7"/>
      <c r="Q131" s="7">
        <v>161</v>
      </c>
      <c r="R131" s="7">
        <v>24</v>
      </c>
      <c r="S131" s="7">
        <v>0.74</v>
      </c>
      <c r="T131" s="7">
        <v>57.8</v>
      </c>
      <c r="U131" s="1"/>
      <c r="V131" s="1"/>
    </row>
    <row r="132" spans="1:22" ht="15" customHeight="1" x14ac:dyDescent="0.3">
      <c r="A132" s="121"/>
      <c r="B132" s="165" t="s">
        <v>106</v>
      </c>
      <c r="C132" s="16"/>
      <c r="D132" s="34">
        <v>90.4</v>
      </c>
      <c r="E132" s="34">
        <v>80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1"/>
      <c r="V132" s="1"/>
    </row>
    <row r="133" spans="1:22" ht="15" customHeight="1" x14ac:dyDescent="0.3">
      <c r="A133" s="121"/>
      <c r="B133" s="152" t="s">
        <v>92</v>
      </c>
      <c r="C133" s="16"/>
      <c r="D133" s="34">
        <v>19</v>
      </c>
      <c r="E133" s="34">
        <v>19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1"/>
      <c r="V133" s="1"/>
    </row>
    <row r="134" spans="1:22" ht="15.75" customHeight="1" x14ac:dyDescent="0.3">
      <c r="A134" s="121"/>
      <c r="B134" s="152" t="s">
        <v>107</v>
      </c>
      <c r="C134" s="16"/>
      <c r="D134" s="34">
        <v>6.6</v>
      </c>
      <c r="E134" s="34">
        <v>6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1"/>
      <c r="V134" s="1"/>
    </row>
    <row r="135" spans="1:22" ht="12.75" customHeight="1" x14ac:dyDescent="0.3">
      <c r="A135" s="121"/>
      <c r="B135" s="152" t="s">
        <v>67</v>
      </c>
      <c r="C135" s="16"/>
      <c r="D135" s="34">
        <v>2</v>
      </c>
      <c r="E135" s="34">
        <v>2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1"/>
      <c r="V135" s="1"/>
    </row>
    <row r="136" spans="1:22" ht="14.25" customHeight="1" x14ac:dyDescent="0.3">
      <c r="A136" s="121"/>
      <c r="B136" s="143" t="s">
        <v>110</v>
      </c>
      <c r="C136" s="16"/>
      <c r="D136" s="34">
        <v>0.4</v>
      </c>
      <c r="E136" s="34">
        <v>0.4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1"/>
      <c r="V136" s="1"/>
    </row>
    <row r="137" spans="1:22" ht="15" customHeight="1" x14ac:dyDescent="0.3">
      <c r="A137" s="101" t="s">
        <v>11</v>
      </c>
      <c r="B137" s="144" t="s">
        <v>52</v>
      </c>
      <c r="C137" s="107">
        <v>230</v>
      </c>
      <c r="D137" s="8"/>
      <c r="E137" s="8"/>
      <c r="F137" s="9">
        <v>5.6</v>
      </c>
      <c r="G137" s="9">
        <v>7.4</v>
      </c>
      <c r="H137" s="9">
        <v>55.8</v>
      </c>
      <c r="I137" s="9">
        <v>312</v>
      </c>
      <c r="J137" s="9">
        <v>0</v>
      </c>
      <c r="K137" s="9">
        <v>28.2</v>
      </c>
      <c r="L137" s="9">
        <v>0.1</v>
      </c>
      <c r="M137" s="9">
        <v>0.04</v>
      </c>
      <c r="N137" s="9">
        <v>0.05</v>
      </c>
      <c r="O137" s="9">
        <v>10.6</v>
      </c>
      <c r="P137" s="9"/>
      <c r="Q137" s="9">
        <v>111.7</v>
      </c>
      <c r="R137" s="9">
        <v>36.700000000000003</v>
      </c>
      <c r="S137" s="9">
        <v>0.7</v>
      </c>
      <c r="T137" s="9">
        <v>32.1</v>
      </c>
      <c r="U137" s="1"/>
      <c r="V137" s="1"/>
    </row>
    <row r="138" spans="1:22" ht="15" customHeight="1" x14ac:dyDescent="0.3">
      <c r="A138" s="101"/>
      <c r="B138" s="143" t="s">
        <v>69</v>
      </c>
      <c r="C138" s="8"/>
      <c r="D138" s="10">
        <v>82.8</v>
      </c>
      <c r="E138" s="10">
        <v>82.8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1"/>
      <c r="V138" s="1"/>
    </row>
    <row r="139" spans="1:22" ht="15" customHeight="1" x14ac:dyDescent="0.3">
      <c r="A139" s="101"/>
      <c r="B139" s="143" t="s">
        <v>67</v>
      </c>
      <c r="C139" s="8"/>
      <c r="D139" s="10">
        <v>10.5</v>
      </c>
      <c r="E139" s="10">
        <v>10.5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1"/>
      <c r="V139" s="1"/>
    </row>
    <row r="140" spans="1:22" ht="15" customHeight="1" x14ac:dyDescent="0.3">
      <c r="A140" s="101"/>
      <c r="B140" s="143" t="s">
        <v>110</v>
      </c>
      <c r="C140" s="8"/>
      <c r="D140" s="10">
        <v>0.8</v>
      </c>
      <c r="E140" s="10">
        <v>0.8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1"/>
      <c r="V140" s="1"/>
    </row>
    <row r="141" spans="1:22" ht="15" customHeight="1" x14ac:dyDescent="0.3">
      <c r="A141" s="101"/>
      <c r="B141" s="143" t="s">
        <v>3</v>
      </c>
      <c r="C141" s="8"/>
      <c r="D141" s="10">
        <v>496.8</v>
      </c>
      <c r="E141" s="10">
        <v>496.8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1"/>
      <c r="V141" s="1"/>
    </row>
    <row r="142" spans="1:22" ht="15" customHeight="1" x14ac:dyDescent="0.3">
      <c r="A142" s="121"/>
      <c r="B142" s="152" t="s">
        <v>3</v>
      </c>
      <c r="C142" s="16"/>
      <c r="D142" s="34">
        <v>14</v>
      </c>
      <c r="E142" s="34">
        <v>14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1"/>
      <c r="V142" s="1"/>
    </row>
    <row r="143" spans="1:22" ht="28.5" customHeight="1" x14ac:dyDescent="0.3">
      <c r="A143" s="121" t="s">
        <v>123</v>
      </c>
      <c r="B143" s="144" t="s">
        <v>124</v>
      </c>
      <c r="C143" s="16">
        <v>50</v>
      </c>
      <c r="D143" s="34"/>
      <c r="E143" s="34"/>
      <c r="F143" s="7">
        <v>0.75</v>
      </c>
      <c r="G143" s="7">
        <v>4.0999999999999996</v>
      </c>
      <c r="H143" s="7">
        <v>1.6</v>
      </c>
      <c r="I143" s="7">
        <v>46.45</v>
      </c>
      <c r="J143" s="7">
        <v>0.04</v>
      </c>
      <c r="K143" s="7">
        <v>19.5</v>
      </c>
      <c r="L143" s="7">
        <v>0.02</v>
      </c>
      <c r="M143" s="7">
        <v>0.01</v>
      </c>
      <c r="N143" s="7">
        <v>0.02</v>
      </c>
      <c r="O143" s="7">
        <v>20</v>
      </c>
      <c r="P143" s="7"/>
      <c r="Q143" s="7">
        <v>14.5</v>
      </c>
      <c r="R143" s="7">
        <v>2.2000000000000002</v>
      </c>
      <c r="S143" s="7">
        <v>0.06</v>
      </c>
      <c r="T143" s="7">
        <v>2.9</v>
      </c>
      <c r="U143" s="1"/>
      <c r="V143" s="1"/>
    </row>
    <row r="144" spans="1:22" ht="15" customHeight="1" x14ac:dyDescent="0.3">
      <c r="A144" s="121"/>
      <c r="B144" s="152" t="s">
        <v>2</v>
      </c>
      <c r="C144" s="16"/>
      <c r="D144" s="34">
        <v>25</v>
      </c>
      <c r="E144" s="34">
        <v>25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1"/>
      <c r="V144" s="1"/>
    </row>
    <row r="145" spans="1:22" ht="15" customHeight="1" x14ac:dyDescent="0.3">
      <c r="A145" s="121"/>
      <c r="B145" s="152" t="s">
        <v>109</v>
      </c>
      <c r="C145" s="16"/>
      <c r="D145" s="34">
        <v>1.25</v>
      </c>
      <c r="E145" s="34">
        <v>1.25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1"/>
      <c r="V145" s="1"/>
    </row>
    <row r="146" spans="1:22" ht="15" customHeight="1" x14ac:dyDescent="0.3">
      <c r="A146" s="121"/>
      <c r="B146" s="152" t="s">
        <v>67</v>
      </c>
      <c r="C146" s="16"/>
      <c r="D146" s="34">
        <v>1.25</v>
      </c>
      <c r="E146" s="34">
        <v>1.25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1"/>
      <c r="V146" s="1"/>
    </row>
    <row r="147" spans="1:22" ht="15" customHeight="1" x14ac:dyDescent="0.3">
      <c r="A147" s="121"/>
      <c r="B147" s="152" t="s">
        <v>3</v>
      </c>
      <c r="C147" s="16"/>
      <c r="D147" s="34">
        <v>27.5</v>
      </c>
      <c r="E147" s="34">
        <v>27.5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1"/>
      <c r="V147" s="1"/>
    </row>
    <row r="148" spans="1:22" ht="29.25" customHeight="1" x14ac:dyDescent="0.3">
      <c r="A148" s="170" t="s">
        <v>122</v>
      </c>
      <c r="B148" s="144" t="s">
        <v>129</v>
      </c>
      <c r="C148" s="16">
        <v>60</v>
      </c>
      <c r="D148" s="10"/>
      <c r="E148" s="10"/>
      <c r="F148" s="17">
        <v>4.5999999999999996</v>
      </c>
      <c r="G148" s="17">
        <v>0.6</v>
      </c>
      <c r="H148" s="17">
        <v>22.9</v>
      </c>
      <c r="I148" s="17">
        <v>115.7</v>
      </c>
      <c r="J148" s="7">
        <v>0</v>
      </c>
      <c r="K148" s="7">
        <f>-U149</f>
        <v>0</v>
      </c>
      <c r="L148" s="7">
        <v>0</v>
      </c>
      <c r="M148" s="7">
        <v>0.1</v>
      </c>
      <c r="N148" s="7">
        <v>0.04</v>
      </c>
      <c r="O148" s="7">
        <v>13.8</v>
      </c>
      <c r="P148" s="7"/>
      <c r="Q148" s="7">
        <v>52.2</v>
      </c>
      <c r="R148" s="7">
        <v>19.8</v>
      </c>
      <c r="S148" s="7">
        <v>1.2</v>
      </c>
      <c r="T148" s="7">
        <v>0</v>
      </c>
      <c r="U148" s="1"/>
      <c r="V148" s="1"/>
    </row>
    <row r="149" spans="1:22" ht="65.25" customHeight="1" x14ac:dyDescent="0.3">
      <c r="A149" s="15">
        <v>648</v>
      </c>
      <c r="B149" s="144" t="s">
        <v>44</v>
      </c>
      <c r="C149" s="16">
        <v>200</v>
      </c>
      <c r="D149" s="16"/>
      <c r="E149" s="16"/>
      <c r="F149" s="35">
        <v>0.4</v>
      </c>
      <c r="G149" s="36">
        <v>0.1</v>
      </c>
      <c r="H149" s="35">
        <v>14.4</v>
      </c>
      <c r="I149" s="35">
        <v>60.1</v>
      </c>
      <c r="J149" s="7">
        <v>7.5</v>
      </c>
      <c r="K149" s="7">
        <v>0</v>
      </c>
      <c r="L149" s="7">
        <v>0</v>
      </c>
      <c r="M149" s="7">
        <v>0.01</v>
      </c>
      <c r="N149" s="7">
        <v>0.01</v>
      </c>
      <c r="O149" s="7">
        <v>19.5</v>
      </c>
      <c r="P149" s="7"/>
      <c r="Q149" s="7">
        <v>16.100000000000001</v>
      </c>
      <c r="R149" s="7">
        <v>6.5</v>
      </c>
      <c r="S149" s="7">
        <v>0.2</v>
      </c>
      <c r="T149" s="7">
        <v>0</v>
      </c>
      <c r="U149" s="1"/>
      <c r="V149" s="1"/>
    </row>
    <row r="150" spans="1:22" ht="15" customHeight="1" x14ac:dyDescent="0.3">
      <c r="A150" s="96"/>
      <c r="B150" s="152" t="s">
        <v>86</v>
      </c>
      <c r="C150" s="34"/>
      <c r="D150" s="34">
        <v>24</v>
      </c>
      <c r="E150" s="34">
        <v>24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"/>
      <c r="V150" s="1"/>
    </row>
    <row r="151" spans="1:22" ht="15" customHeight="1" x14ac:dyDescent="0.3">
      <c r="A151" s="96"/>
      <c r="B151" s="152" t="s">
        <v>68</v>
      </c>
      <c r="C151" s="34"/>
      <c r="D151" s="34">
        <v>7</v>
      </c>
      <c r="E151" s="34">
        <v>7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"/>
      <c r="V151" s="1"/>
    </row>
    <row r="152" spans="1:22" ht="13.5" customHeight="1" x14ac:dyDescent="0.3">
      <c r="A152" s="96"/>
      <c r="B152" s="152" t="s">
        <v>3</v>
      </c>
      <c r="C152" s="34"/>
      <c r="D152" s="34">
        <v>160</v>
      </c>
      <c r="E152" s="34">
        <v>160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"/>
      <c r="V152" s="1"/>
    </row>
    <row r="153" spans="1:22" x14ac:dyDescent="0.3">
      <c r="A153" s="177" t="s">
        <v>37</v>
      </c>
      <c r="B153" s="177"/>
      <c r="C153" s="26">
        <f>SUM(C119:C152)</f>
        <v>990</v>
      </c>
      <c r="D153" s="27"/>
      <c r="E153" s="27"/>
      <c r="F153" s="9">
        <f t="shared" ref="F153:O153" si="2">SUM(F119:F152)</f>
        <v>36.049999999999997</v>
      </c>
      <c r="G153" s="9">
        <f t="shared" si="2"/>
        <v>29.5</v>
      </c>
      <c r="H153" s="9">
        <f t="shared" si="2"/>
        <v>129.30000000000001</v>
      </c>
      <c r="I153" s="28">
        <f t="shared" si="2"/>
        <v>926.35000000000014</v>
      </c>
      <c r="J153" s="9">
        <f t="shared" si="2"/>
        <v>16.779999999999998</v>
      </c>
      <c r="K153" s="9">
        <f t="shared" si="2"/>
        <v>328.9</v>
      </c>
      <c r="L153" s="9">
        <f t="shared" si="2"/>
        <v>0.77</v>
      </c>
      <c r="M153" s="9">
        <f t="shared" si="2"/>
        <v>0.42000000000000004</v>
      </c>
      <c r="N153" s="9">
        <f t="shared" si="2"/>
        <v>0.44</v>
      </c>
      <c r="O153" s="9">
        <f t="shared" si="2"/>
        <v>539.70000000000005</v>
      </c>
      <c r="P153" s="9"/>
      <c r="Q153" s="9">
        <f>SUM(Q119:Q152)</f>
        <v>660.10000000000014</v>
      </c>
      <c r="R153" s="9">
        <f>SUM(R119:R152)</f>
        <v>128.30000000000001</v>
      </c>
      <c r="S153" s="9">
        <f>SUM(S119:S152)</f>
        <v>4.26</v>
      </c>
      <c r="T153" s="9">
        <f>SUM(T119:T152)</f>
        <v>113.80000000000001</v>
      </c>
      <c r="U153" s="1"/>
      <c r="V153" s="1"/>
    </row>
    <row r="154" spans="1:22" x14ac:dyDescent="0.3">
      <c r="A154" s="65"/>
      <c r="B154" s="65"/>
      <c r="C154" s="19"/>
      <c r="D154" s="38"/>
      <c r="E154" s="38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1"/>
      <c r="V154" s="1"/>
    </row>
    <row r="155" spans="1:22" x14ac:dyDescent="0.3">
      <c r="A155" s="97"/>
      <c r="B155" s="97"/>
      <c r="C155" s="19"/>
      <c r="D155" s="38"/>
      <c r="E155" s="38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1"/>
      <c r="V155" s="1"/>
    </row>
    <row r="156" spans="1:22" x14ac:dyDescent="0.3">
      <c r="A156" s="97"/>
      <c r="B156" s="97"/>
      <c r="C156" s="19"/>
      <c r="D156" s="38"/>
      <c r="E156" s="38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1"/>
      <c r="V156" s="1"/>
    </row>
    <row r="157" spans="1:22" x14ac:dyDescent="0.3">
      <c r="A157" s="54"/>
      <c r="B157" s="166"/>
      <c r="C157" s="128"/>
      <c r="D157" s="129"/>
      <c r="E157" s="12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1"/>
      <c r="V157" s="1"/>
    </row>
    <row r="158" spans="1:22" x14ac:dyDescent="0.3">
      <c r="A158" s="54"/>
      <c r="B158" s="157"/>
      <c r="C158" s="129"/>
      <c r="D158" s="53"/>
      <c r="E158" s="53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1"/>
      <c r="V158" s="1"/>
    </row>
    <row r="159" spans="1:22" ht="60.75" customHeight="1" x14ac:dyDescent="0.3">
      <c r="A159" s="54"/>
      <c r="B159" s="157"/>
      <c r="C159" s="129"/>
      <c r="D159" s="53"/>
      <c r="E159" s="53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1"/>
      <c r="V159" s="1"/>
    </row>
    <row r="160" spans="1:22" ht="15" customHeight="1" x14ac:dyDescent="0.3">
      <c r="A160" s="54"/>
      <c r="B160" s="157"/>
      <c r="C160" s="129"/>
      <c r="D160" s="53"/>
      <c r="E160" s="53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1"/>
      <c r="V160" s="1"/>
    </row>
    <row r="161" spans="1:22" x14ac:dyDescent="0.3">
      <c r="A161" s="211" t="s">
        <v>111</v>
      </c>
      <c r="B161" s="212"/>
      <c r="C161" s="212"/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3"/>
      <c r="U161" s="1"/>
      <c r="V161" s="1"/>
    </row>
    <row r="162" spans="1:22" x14ac:dyDescent="0.3">
      <c r="A162" s="189" t="s">
        <v>117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1"/>
      <c r="U162" s="1"/>
      <c r="V162" s="1"/>
    </row>
    <row r="163" spans="1:22" ht="16.5" customHeight="1" x14ac:dyDescent="0.3">
      <c r="A163" s="64" t="s">
        <v>113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6"/>
      <c r="U163" s="1"/>
      <c r="V163" s="1"/>
    </row>
    <row r="164" spans="1:22" x14ac:dyDescent="0.3">
      <c r="A164" s="182" t="s">
        <v>114</v>
      </c>
      <c r="B164" s="183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4"/>
      <c r="U164" s="1"/>
      <c r="V164" s="1"/>
    </row>
    <row r="165" spans="1:22" ht="12" customHeight="1" x14ac:dyDescent="0.3">
      <c r="A165" s="182" t="s">
        <v>121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4"/>
      <c r="U165" s="1"/>
      <c r="V165" s="1"/>
    </row>
    <row r="166" spans="1:22" x14ac:dyDescent="0.3">
      <c r="A166" s="188" t="s">
        <v>14</v>
      </c>
      <c r="B166" s="188" t="s">
        <v>15</v>
      </c>
      <c r="C166" s="188" t="s">
        <v>5</v>
      </c>
      <c r="D166" s="15"/>
      <c r="E166" s="15"/>
      <c r="F166" s="188" t="s">
        <v>16</v>
      </c>
      <c r="G166" s="188"/>
      <c r="H166" s="188"/>
      <c r="I166" s="188" t="s">
        <v>17</v>
      </c>
      <c r="J166" s="188" t="s">
        <v>18</v>
      </c>
      <c r="K166" s="188"/>
      <c r="L166" s="188"/>
      <c r="M166" s="188"/>
      <c r="N166" s="188"/>
      <c r="O166" s="188" t="s">
        <v>19</v>
      </c>
      <c r="P166" s="188"/>
      <c r="Q166" s="188"/>
      <c r="R166" s="188"/>
      <c r="S166" s="188"/>
      <c r="T166" s="188"/>
      <c r="U166" s="1"/>
      <c r="V166" s="1"/>
    </row>
    <row r="167" spans="1:22" ht="32.25" customHeight="1" x14ac:dyDescent="0.3">
      <c r="A167" s="188"/>
      <c r="B167" s="188" t="s">
        <v>15</v>
      </c>
      <c r="C167" s="188" t="s">
        <v>5</v>
      </c>
      <c r="D167" s="15"/>
      <c r="E167" s="15"/>
      <c r="F167" s="15" t="s">
        <v>20</v>
      </c>
      <c r="G167" s="15" t="s">
        <v>21</v>
      </c>
      <c r="H167" s="15" t="s">
        <v>22</v>
      </c>
      <c r="I167" s="188" t="s">
        <v>17</v>
      </c>
      <c r="J167" s="15" t="s">
        <v>23</v>
      </c>
      <c r="K167" s="15" t="s">
        <v>24</v>
      </c>
      <c r="L167" s="15" t="s">
        <v>25</v>
      </c>
      <c r="M167" s="15" t="s">
        <v>26</v>
      </c>
      <c r="N167" s="15" t="s">
        <v>27</v>
      </c>
      <c r="O167" s="188" t="s">
        <v>28</v>
      </c>
      <c r="P167" s="188"/>
      <c r="Q167" s="15" t="s">
        <v>29</v>
      </c>
      <c r="R167" s="15" t="s">
        <v>30</v>
      </c>
      <c r="S167" s="15" t="s">
        <v>31</v>
      </c>
      <c r="T167" s="15" t="s">
        <v>32</v>
      </c>
      <c r="U167" s="1"/>
      <c r="V167" s="1"/>
    </row>
    <row r="168" spans="1:22" ht="27.75" customHeight="1" x14ac:dyDescent="0.3">
      <c r="A168" s="180" t="s">
        <v>0</v>
      </c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  <c r="S168" s="180"/>
      <c r="T168" s="180"/>
      <c r="U168" s="1"/>
      <c r="V168" s="1"/>
    </row>
    <row r="169" spans="1:22" ht="61.5" customHeight="1" x14ac:dyDescent="0.3">
      <c r="A169" s="40" t="s">
        <v>125</v>
      </c>
      <c r="B169" s="151" t="s">
        <v>126</v>
      </c>
      <c r="C169" s="104">
        <v>100</v>
      </c>
      <c r="D169" s="40"/>
      <c r="E169" s="40"/>
      <c r="F169" s="28">
        <v>2.2000000000000002</v>
      </c>
      <c r="G169" s="28">
        <v>11</v>
      </c>
      <c r="H169" s="28">
        <v>3.7</v>
      </c>
      <c r="I169" s="28">
        <v>122.6</v>
      </c>
      <c r="J169" s="28">
        <v>28.9</v>
      </c>
      <c r="K169" s="28">
        <v>50.9</v>
      </c>
      <c r="L169" s="28">
        <v>0.2</v>
      </c>
      <c r="M169" s="28">
        <v>0.03</v>
      </c>
      <c r="N169" s="28">
        <v>0.05</v>
      </c>
      <c r="O169" s="28">
        <v>36.700000000000003</v>
      </c>
      <c r="P169" s="28"/>
      <c r="Q169" s="28">
        <v>45.1</v>
      </c>
      <c r="R169" s="28">
        <v>15.5</v>
      </c>
      <c r="S169" s="28">
        <v>0.8</v>
      </c>
      <c r="T169" s="28">
        <v>16.7</v>
      </c>
      <c r="U169" s="1"/>
      <c r="V169" s="1"/>
    </row>
    <row r="170" spans="1:22" ht="17.399999999999999" customHeight="1" x14ac:dyDescent="0.3">
      <c r="A170" s="40"/>
      <c r="B170" s="146" t="s">
        <v>77</v>
      </c>
      <c r="C170" s="104"/>
      <c r="D170" s="41">
        <v>60.1</v>
      </c>
      <c r="E170" s="41">
        <v>48.1</v>
      </c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1"/>
      <c r="V170" s="1"/>
    </row>
    <row r="171" spans="1:22" ht="17.25" customHeight="1" x14ac:dyDescent="0.3">
      <c r="A171" s="40"/>
      <c r="B171" s="146" t="s">
        <v>96</v>
      </c>
      <c r="C171" s="104"/>
      <c r="D171" s="41">
        <v>25.1</v>
      </c>
      <c r="E171" s="41">
        <v>20</v>
      </c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1"/>
      <c r="V171" s="1"/>
    </row>
    <row r="172" spans="1:22" ht="14.25" customHeight="1" x14ac:dyDescent="0.3">
      <c r="A172" s="40"/>
      <c r="B172" s="146" t="s">
        <v>95</v>
      </c>
      <c r="C172" s="104"/>
      <c r="D172" s="41">
        <v>25.1</v>
      </c>
      <c r="E172" s="41">
        <v>20</v>
      </c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1"/>
      <c r="V172" s="1"/>
    </row>
    <row r="173" spans="1:22" x14ac:dyDescent="0.3">
      <c r="A173" s="102"/>
      <c r="B173" s="146" t="s">
        <v>107</v>
      </c>
      <c r="C173" s="118"/>
      <c r="D173" s="42">
        <v>8.9</v>
      </c>
      <c r="E173" s="42">
        <v>8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1"/>
      <c r="V173" s="1"/>
    </row>
    <row r="174" spans="1:22" x14ac:dyDescent="0.3">
      <c r="A174" s="102"/>
      <c r="B174" s="146" t="s">
        <v>78</v>
      </c>
      <c r="C174" s="118"/>
      <c r="D174" s="42">
        <v>10</v>
      </c>
      <c r="E174" s="42">
        <v>10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1"/>
      <c r="V174" s="1"/>
    </row>
    <row r="175" spans="1:22" ht="24.75" customHeight="1" x14ac:dyDescent="0.3">
      <c r="A175" s="102"/>
      <c r="B175" s="146" t="s">
        <v>108</v>
      </c>
      <c r="C175" s="118"/>
      <c r="D175" s="42">
        <v>0.3</v>
      </c>
      <c r="E175" s="42">
        <v>0.3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1"/>
      <c r="V175" s="1"/>
    </row>
    <row r="176" spans="1:22" ht="12.75" customHeight="1" x14ac:dyDescent="0.3">
      <c r="A176" s="102"/>
      <c r="B176" s="153" t="s">
        <v>3</v>
      </c>
      <c r="C176" s="118"/>
      <c r="D176" s="42">
        <v>5</v>
      </c>
      <c r="E176" s="42">
        <v>5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1"/>
      <c r="V176" s="1"/>
    </row>
    <row r="177" spans="1:22" ht="14.25" customHeight="1" x14ac:dyDescent="0.3">
      <c r="A177" s="102"/>
      <c r="B177" s="153" t="s">
        <v>80</v>
      </c>
      <c r="C177" s="118"/>
      <c r="D177" s="42">
        <v>0.2</v>
      </c>
      <c r="E177" s="42">
        <v>0.2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1"/>
      <c r="V177" s="1"/>
    </row>
    <row r="178" spans="1:22" ht="36.75" customHeight="1" x14ac:dyDescent="0.3">
      <c r="A178" s="119">
        <v>124</v>
      </c>
      <c r="B178" s="151" t="s">
        <v>127</v>
      </c>
      <c r="C178" s="104">
        <v>250</v>
      </c>
      <c r="D178" s="6"/>
      <c r="E178" s="6"/>
      <c r="F178" s="7">
        <v>5.8</v>
      </c>
      <c r="G178" s="7">
        <v>7</v>
      </c>
      <c r="H178" s="7">
        <v>7.2</v>
      </c>
      <c r="I178" s="7">
        <v>115.3</v>
      </c>
      <c r="J178" s="7">
        <v>13.5</v>
      </c>
      <c r="K178" s="7">
        <v>131.30000000000001</v>
      </c>
      <c r="L178" s="7">
        <v>0</v>
      </c>
      <c r="M178" s="7">
        <v>0.03</v>
      </c>
      <c r="N178" s="7">
        <v>0.04</v>
      </c>
      <c r="O178" s="7">
        <v>46.8</v>
      </c>
      <c r="P178" s="7"/>
      <c r="Q178" s="7">
        <v>38.799999999999997</v>
      </c>
      <c r="R178" s="7">
        <v>16.5</v>
      </c>
      <c r="S178" s="7">
        <v>0.6</v>
      </c>
      <c r="T178" s="7">
        <v>19</v>
      </c>
      <c r="U178" s="1"/>
      <c r="V178" s="1"/>
    </row>
    <row r="179" spans="1:22" ht="18" customHeight="1" x14ac:dyDescent="0.3">
      <c r="A179" s="119"/>
      <c r="B179" s="153" t="s">
        <v>77</v>
      </c>
      <c r="C179" s="43"/>
      <c r="D179" s="42">
        <v>63</v>
      </c>
      <c r="E179" s="42">
        <v>50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1"/>
      <c r="V179" s="1"/>
    </row>
    <row r="180" spans="1:22" x14ac:dyDescent="0.3">
      <c r="A180" s="119"/>
      <c r="B180" s="153" t="s">
        <v>76</v>
      </c>
      <c r="C180" s="43"/>
      <c r="D180" s="42">
        <v>40</v>
      </c>
      <c r="E180" s="42">
        <v>30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1"/>
      <c r="V180" s="1"/>
    </row>
    <row r="181" spans="1:22" ht="15" customHeight="1" x14ac:dyDescent="0.3">
      <c r="A181" s="119"/>
      <c r="B181" s="153" t="s">
        <v>1</v>
      </c>
      <c r="C181" s="43"/>
      <c r="D181" s="42">
        <v>13</v>
      </c>
      <c r="E181" s="42">
        <v>10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1"/>
      <c r="V181" s="1"/>
    </row>
    <row r="182" spans="1:22" ht="15" customHeight="1" x14ac:dyDescent="0.3">
      <c r="A182" s="119"/>
      <c r="B182" s="153" t="s">
        <v>128</v>
      </c>
      <c r="C182" s="43"/>
      <c r="D182" s="42">
        <v>3</v>
      </c>
      <c r="E182" s="42">
        <v>3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1"/>
      <c r="V182" s="1"/>
    </row>
    <row r="183" spans="1:22" x14ac:dyDescent="0.3">
      <c r="A183" s="119"/>
      <c r="B183" s="153" t="s">
        <v>12</v>
      </c>
      <c r="C183" s="43"/>
      <c r="D183" s="42">
        <v>12</v>
      </c>
      <c r="E183" s="42">
        <v>10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1"/>
      <c r="V183" s="1"/>
    </row>
    <row r="184" spans="1:22" x14ac:dyDescent="0.3">
      <c r="A184" s="119"/>
      <c r="B184" s="153" t="s">
        <v>67</v>
      </c>
      <c r="C184" s="43"/>
      <c r="D184" s="42">
        <v>5</v>
      </c>
      <c r="E184" s="42">
        <v>5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1"/>
      <c r="V184" s="1"/>
    </row>
    <row r="185" spans="1:22" x14ac:dyDescent="0.3">
      <c r="A185" s="119"/>
      <c r="B185" s="153" t="s">
        <v>6</v>
      </c>
      <c r="C185" s="43"/>
      <c r="D185" s="42">
        <v>200</v>
      </c>
      <c r="E185" s="42">
        <v>200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1"/>
      <c r="V185" s="1"/>
    </row>
    <row r="186" spans="1:22" ht="33" customHeight="1" x14ac:dyDescent="0.3">
      <c r="A186" s="8">
        <v>494</v>
      </c>
      <c r="B186" s="144" t="s">
        <v>101</v>
      </c>
      <c r="C186" s="108">
        <v>100</v>
      </c>
      <c r="D186" s="24"/>
      <c r="E186" s="24"/>
      <c r="F186" s="36">
        <v>20.8</v>
      </c>
      <c r="G186" s="36">
        <v>17</v>
      </c>
      <c r="H186" s="36">
        <v>0.7</v>
      </c>
      <c r="I186" s="36">
        <v>238.9</v>
      </c>
      <c r="J186" s="9">
        <v>1.2</v>
      </c>
      <c r="K186" s="9">
        <v>9</v>
      </c>
      <c r="L186" s="9">
        <v>0</v>
      </c>
      <c r="M186" s="9">
        <v>0.17</v>
      </c>
      <c r="N186" s="9">
        <v>0.1</v>
      </c>
      <c r="O186" s="9">
        <v>46</v>
      </c>
      <c r="P186" s="9"/>
      <c r="Q186" s="9">
        <v>168</v>
      </c>
      <c r="R186" s="9">
        <v>71</v>
      </c>
      <c r="S186" s="9">
        <v>1.2</v>
      </c>
      <c r="T186" s="9">
        <v>0</v>
      </c>
      <c r="U186" s="1"/>
      <c r="V186" s="1"/>
    </row>
    <row r="187" spans="1:22" ht="15" customHeight="1" x14ac:dyDescent="0.3">
      <c r="A187" s="109"/>
      <c r="B187" s="143" t="s">
        <v>102</v>
      </c>
      <c r="C187" s="110"/>
      <c r="D187" s="44">
        <v>108</v>
      </c>
      <c r="E187" s="44">
        <v>108</v>
      </c>
      <c r="F187" s="36"/>
      <c r="G187" s="36"/>
      <c r="H187" s="36"/>
      <c r="I187" s="36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1"/>
      <c r="V187" s="1"/>
    </row>
    <row r="188" spans="1:22" ht="15" customHeight="1" x14ac:dyDescent="0.3">
      <c r="A188" s="109"/>
      <c r="B188" s="143" t="s">
        <v>78</v>
      </c>
      <c r="C188" s="110"/>
      <c r="D188" s="44">
        <v>2.2000000000000002</v>
      </c>
      <c r="E188" s="44">
        <v>2.2000000000000002</v>
      </c>
      <c r="F188" s="36"/>
      <c r="G188" s="36"/>
      <c r="H188" s="36"/>
      <c r="I188" s="36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1"/>
      <c r="V188" s="1"/>
    </row>
    <row r="189" spans="1:22" ht="21" customHeight="1" x14ac:dyDescent="0.3">
      <c r="A189" s="109"/>
      <c r="B189" s="143" t="s">
        <v>110</v>
      </c>
      <c r="C189" s="110"/>
      <c r="D189" s="44">
        <v>0.2</v>
      </c>
      <c r="E189" s="44">
        <v>0.2</v>
      </c>
      <c r="F189" s="36"/>
      <c r="G189" s="36"/>
      <c r="H189" s="36"/>
      <c r="I189" s="36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1"/>
      <c r="V189" s="1"/>
    </row>
    <row r="190" spans="1:22" ht="22.5" customHeight="1" x14ac:dyDescent="0.3">
      <c r="A190" s="98" t="s">
        <v>45</v>
      </c>
      <c r="B190" s="144" t="s">
        <v>57</v>
      </c>
      <c r="C190" s="107">
        <v>180</v>
      </c>
      <c r="D190" s="12"/>
      <c r="E190" s="12"/>
      <c r="F190" s="88">
        <v>6.4799999999999995</v>
      </c>
      <c r="G190" s="88">
        <v>5.9399999999999995</v>
      </c>
      <c r="H190" s="88">
        <v>39.6</v>
      </c>
      <c r="I190" s="7">
        <v>236.2</v>
      </c>
      <c r="J190" s="89">
        <v>0</v>
      </c>
      <c r="K190" s="88">
        <v>22.229999999999997</v>
      </c>
      <c r="L190" s="88">
        <v>0.108</v>
      </c>
      <c r="M190" s="88">
        <v>7.2000000000000008E-2</v>
      </c>
      <c r="N190" s="88">
        <v>3.6000000000000004E-2</v>
      </c>
      <c r="O190" s="88">
        <v>14.49</v>
      </c>
      <c r="P190" s="88">
        <v>0</v>
      </c>
      <c r="Q190" s="88">
        <v>49.410000000000004</v>
      </c>
      <c r="R190" s="88">
        <v>8.64</v>
      </c>
      <c r="S190" s="88">
        <v>0.88200000000000001</v>
      </c>
      <c r="T190" s="88">
        <v>25.29</v>
      </c>
      <c r="U190" s="1"/>
      <c r="V190" s="1"/>
    </row>
    <row r="191" spans="1:22" ht="15" customHeight="1" x14ac:dyDescent="0.3">
      <c r="A191" s="100"/>
      <c r="B191" s="143" t="s">
        <v>83</v>
      </c>
      <c r="C191" s="10"/>
      <c r="D191" s="90">
        <v>61.199999999999996</v>
      </c>
      <c r="E191" s="90">
        <v>61.199999999999996</v>
      </c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"/>
      <c r="V191" s="1"/>
    </row>
    <row r="192" spans="1:22" ht="15" customHeight="1" x14ac:dyDescent="0.3">
      <c r="A192" s="100"/>
      <c r="B192" s="143" t="s">
        <v>67</v>
      </c>
      <c r="C192" s="10"/>
      <c r="D192" s="90">
        <v>8.19</v>
      </c>
      <c r="E192" s="90">
        <v>8.19</v>
      </c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"/>
      <c r="V192" s="1"/>
    </row>
    <row r="193" spans="1:22" ht="15" customHeight="1" x14ac:dyDescent="0.3">
      <c r="A193" s="100"/>
      <c r="B193" s="143" t="s">
        <v>110</v>
      </c>
      <c r="C193" s="10"/>
      <c r="D193" s="90">
        <v>0.62999999999999989</v>
      </c>
      <c r="E193" s="90">
        <v>0.62999999999999989</v>
      </c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"/>
      <c r="V193" s="1"/>
    </row>
    <row r="194" spans="1:22" ht="15" customHeight="1" x14ac:dyDescent="0.3">
      <c r="A194" s="100"/>
      <c r="B194" s="143" t="s">
        <v>3</v>
      </c>
      <c r="C194" s="10"/>
      <c r="D194" s="90">
        <v>367.2</v>
      </c>
      <c r="E194" s="90">
        <v>367.2</v>
      </c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"/>
      <c r="V194" s="1"/>
    </row>
    <row r="195" spans="1:22" ht="21" customHeight="1" x14ac:dyDescent="0.3">
      <c r="A195" s="99" t="s">
        <v>74</v>
      </c>
      <c r="B195" s="167" t="s">
        <v>53</v>
      </c>
      <c r="C195" s="106">
        <v>40</v>
      </c>
      <c r="D195" s="106"/>
      <c r="E195" s="106"/>
      <c r="F195" s="36">
        <v>2.2999999999999998</v>
      </c>
      <c r="G195" s="36">
        <v>1.9</v>
      </c>
      <c r="H195" s="36">
        <v>30.42</v>
      </c>
      <c r="I195" s="36">
        <v>148.22999999999999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/>
      <c r="Q195" s="7">
        <v>0</v>
      </c>
      <c r="R195" s="7">
        <v>0</v>
      </c>
      <c r="S195" s="7">
        <v>0</v>
      </c>
      <c r="T195" s="7">
        <v>0</v>
      </c>
      <c r="U195" s="1"/>
      <c r="V195" s="1"/>
    </row>
    <row r="196" spans="1:22" ht="24" customHeight="1" x14ac:dyDescent="0.3">
      <c r="A196" s="170" t="s">
        <v>122</v>
      </c>
      <c r="B196" s="144" t="s">
        <v>129</v>
      </c>
      <c r="C196" s="16">
        <v>60</v>
      </c>
      <c r="D196" s="10"/>
      <c r="E196" s="10"/>
      <c r="F196" s="17">
        <v>4.5999999999999996</v>
      </c>
      <c r="G196" s="17">
        <v>0.6</v>
      </c>
      <c r="H196" s="17">
        <v>22.9</v>
      </c>
      <c r="I196" s="17">
        <v>115.7</v>
      </c>
      <c r="J196" s="7">
        <v>0</v>
      </c>
      <c r="K196" s="7">
        <f>-U197</f>
        <v>0</v>
      </c>
      <c r="L196" s="7">
        <v>0</v>
      </c>
      <c r="M196" s="7">
        <v>0.1</v>
      </c>
      <c r="N196" s="7">
        <v>0.04</v>
      </c>
      <c r="O196" s="7">
        <v>13.8</v>
      </c>
      <c r="P196" s="7"/>
      <c r="Q196" s="7">
        <v>52.2</v>
      </c>
      <c r="R196" s="7">
        <v>19.8</v>
      </c>
      <c r="S196" s="7">
        <v>1.2</v>
      </c>
      <c r="T196" s="7">
        <v>0</v>
      </c>
      <c r="U196" s="1"/>
      <c r="V196" s="1"/>
    </row>
    <row r="197" spans="1:22" ht="24" customHeight="1" x14ac:dyDescent="0.3">
      <c r="A197" s="92" t="s">
        <v>8</v>
      </c>
      <c r="B197" s="144" t="s">
        <v>33</v>
      </c>
      <c r="C197" s="7">
        <v>200</v>
      </c>
      <c r="D197" s="12"/>
      <c r="E197" s="12"/>
      <c r="F197" s="7">
        <v>0.2</v>
      </c>
      <c r="G197" s="7">
        <v>0</v>
      </c>
      <c r="H197" s="7">
        <v>6.5</v>
      </c>
      <c r="I197" s="7">
        <v>26.8</v>
      </c>
      <c r="J197" s="7">
        <v>0.04</v>
      </c>
      <c r="K197" s="7">
        <v>0.3</v>
      </c>
      <c r="L197" s="7">
        <v>0</v>
      </c>
      <c r="M197" s="7">
        <v>0</v>
      </c>
      <c r="N197" s="7">
        <v>0.01</v>
      </c>
      <c r="O197" s="7">
        <v>4.2</v>
      </c>
      <c r="P197" s="7"/>
      <c r="Q197" s="7">
        <v>7.2</v>
      </c>
      <c r="R197" s="7">
        <v>3.8</v>
      </c>
      <c r="S197" s="7">
        <v>0.73</v>
      </c>
      <c r="T197" s="7">
        <v>0</v>
      </c>
      <c r="U197" s="1"/>
      <c r="V197" s="1"/>
    </row>
    <row r="198" spans="1:22" x14ac:dyDescent="0.3">
      <c r="A198" s="13"/>
      <c r="B198" s="149" t="s">
        <v>73</v>
      </c>
      <c r="C198" s="14"/>
      <c r="D198" s="14">
        <v>1</v>
      </c>
      <c r="E198" s="14">
        <v>1</v>
      </c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"/>
      <c r="V198" s="1"/>
    </row>
    <row r="199" spans="1:22" ht="15" customHeight="1" x14ac:dyDescent="0.3">
      <c r="A199" s="13"/>
      <c r="B199" s="149" t="s">
        <v>68</v>
      </c>
      <c r="C199" s="14"/>
      <c r="D199" s="14">
        <v>7</v>
      </c>
      <c r="E199" s="14">
        <v>7</v>
      </c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"/>
      <c r="V199" s="1"/>
    </row>
    <row r="200" spans="1:22" ht="15" customHeight="1" x14ac:dyDescent="0.3">
      <c r="A200" s="13"/>
      <c r="B200" s="149" t="s">
        <v>3</v>
      </c>
      <c r="C200" s="14"/>
      <c r="D200" s="14">
        <v>200</v>
      </c>
      <c r="E200" s="14">
        <v>200</v>
      </c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"/>
      <c r="V200" s="1"/>
    </row>
    <row r="201" spans="1:22" x14ac:dyDescent="0.3">
      <c r="A201" s="177" t="s">
        <v>37</v>
      </c>
      <c r="B201" s="177"/>
      <c r="C201" s="18">
        <f>SUM(C169:C200)</f>
        <v>930</v>
      </c>
      <c r="D201" s="27"/>
      <c r="E201" s="27"/>
      <c r="F201" s="9">
        <f t="shared" ref="F201:O201" si="3">SUM(F169:F200)</f>
        <v>42.38</v>
      </c>
      <c r="G201" s="9">
        <f t="shared" si="3"/>
        <v>43.44</v>
      </c>
      <c r="H201" s="9">
        <f t="shared" si="3"/>
        <v>111.02000000000001</v>
      </c>
      <c r="I201" s="91">
        <f t="shared" si="3"/>
        <v>1003.73</v>
      </c>
      <c r="J201" s="9">
        <f t="shared" si="3"/>
        <v>43.64</v>
      </c>
      <c r="K201" s="9">
        <f t="shared" si="3"/>
        <v>213.73000000000002</v>
      </c>
      <c r="L201" s="9">
        <f t="shared" si="3"/>
        <v>0.308</v>
      </c>
      <c r="M201" s="9">
        <f t="shared" si="3"/>
        <v>0.40200000000000002</v>
      </c>
      <c r="N201" s="9">
        <f t="shared" si="3"/>
        <v>0.27600000000000002</v>
      </c>
      <c r="O201" s="9">
        <f t="shared" si="3"/>
        <v>161.99</v>
      </c>
      <c r="P201" s="9"/>
      <c r="Q201" s="9">
        <f>SUM(Q169:Q200)</f>
        <v>360.71</v>
      </c>
      <c r="R201" s="9">
        <f>SUM(R169:R200)</f>
        <v>135.24</v>
      </c>
      <c r="S201" s="9">
        <f>SUM(S169:S200)</f>
        <v>5.411999999999999</v>
      </c>
      <c r="T201" s="9">
        <f>SUM(T169:T200)</f>
        <v>60.99</v>
      </c>
      <c r="U201" s="1"/>
      <c r="V201" s="1"/>
    </row>
    <row r="202" spans="1:22" x14ac:dyDescent="0.3">
      <c r="A202" s="126"/>
      <c r="B202" s="126"/>
      <c r="C202" s="58"/>
      <c r="D202" s="60"/>
      <c r="E202" s="60"/>
      <c r="F202" s="39"/>
      <c r="G202" s="39"/>
      <c r="H202" s="39"/>
      <c r="I202" s="141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1"/>
      <c r="V202" s="1"/>
    </row>
    <row r="203" spans="1:22" x14ac:dyDescent="0.3">
      <c r="A203" s="126"/>
      <c r="B203" s="126"/>
      <c r="C203" s="58"/>
      <c r="D203" s="60"/>
      <c r="E203" s="60"/>
      <c r="F203" s="39"/>
      <c r="G203" s="39"/>
      <c r="H203" s="39"/>
      <c r="I203" s="141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1"/>
      <c r="V203" s="1"/>
    </row>
    <row r="204" spans="1:22" x14ac:dyDescent="0.3">
      <c r="A204" s="126"/>
      <c r="B204" s="126"/>
      <c r="C204" s="58"/>
      <c r="D204" s="60"/>
      <c r="E204" s="60"/>
      <c r="F204" s="39"/>
      <c r="G204" s="39"/>
      <c r="H204" s="39"/>
      <c r="I204" s="141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1"/>
      <c r="V204" s="1"/>
    </row>
    <row r="205" spans="1:22" x14ac:dyDescent="0.3">
      <c r="A205" s="126"/>
      <c r="B205" s="126"/>
      <c r="C205" s="58"/>
      <c r="D205" s="60"/>
      <c r="E205" s="60"/>
      <c r="F205" s="39"/>
      <c r="G205" s="39"/>
      <c r="H205" s="39"/>
      <c r="I205" s="141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1"/>
      <c r="V205" s="1"/>
    </row>
    <row r="206" spans="1:22" x14ac:dyDescent="0.3">
      <c r="A206" s="126"/>
      <c r="B206" s="126"/>
      <c r="C206" s="58"/>
      <c r="D206" s="60"/>
      <c r="E206" s="60"/>
      <c r="F206" s="39"/>
      <c r="G206" s="39"/>
      <c r="H206" s="39"/>
      <c r="I206" s="141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1"/>
      <c r="V206" s="1"/>
    </row>
    <row r="207" spans="1:22" x14ac:dyDescent="0.3">
      <c r="A207" s="126"/>
      <c r="B207" s="126"/>
      <c r="C207" s="58"/>
      <c r="D207" s="60"/>
      <c r="E207" s="60"/>
      <c r="F207" s="39"/>
      <c r="G207" s="39"/>
      <c r="H207" s="39"/>
      <c r="I207" s="141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1"/>
      <c r="V207" s="1"/>
    </row>
    <row r="208" spans="1:22" x14ac:dyDescent="0.3">
      <c r="A208" s="126"/>
      <c r="B208" s="126"/>
      <c r="C208" s="58"/>
      <c r="D208" s="60"/>
      <c r="E208" s="60"/>
      <c r="F208" s="39"/>
      <c r="G208" s="39"/>
      <c r="H208" s="39"/>
      <c r="I208" s="141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1"/>
      <c r="V208" s="1"/>
    </row>
    <row r="209" spans="1:22" x14ac:dyDescent="0.3">
      <c r="A209" s="169"/>
      <c r="B209" s="169"/>
      <c r="C209" s="58"/>
      <c r="D209" s="60"/>
      <c r="E209" s="60"/>
      <c r="F209" s="39"/>
      <c r="G209" s="39"/>
      <c r="H209" s="39"/>
      <c r="I209" s="141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1"/>
      <c r="V209" s="1"/>
    </row>
    <row r="210" spans="1:22" x14ac:dyDescent="0.3">
      <c r="A210" s="169"/>
      <c r="B210" s="169"/>
      <c r="C210" s="58"/>
      <c r="D210" s="60"/>
      <c r="E210" s="60"/>
      <c r="F210" s="39"/>
      <c r="G210" s="39"/>
      <c r="H210" s="39"/>
      <c r="I210" s="141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1"/>
      <c r="V210" s="1"/>
    </row>
    <row r="211" spans="1:22" x14ac:dyDescent="0.3">
      <c r="A211" s="169"/>
      <c r="B211" s="169"/>
      <c r="C211" s="58"/>
      <c r="D211" s="60"/>
      <c r="E211" s="60"/>
      <c r="F211" s="39"/>
      <c r="G211" s="39"/>
      <c r="H211" s="39"/>
      <c r="I211" s="141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1"/>
      <c r="V211" s="1"/>
    </row>
    <row r="212" spans="1:22" x14ac:dyDescent="0.3">
      <c r="A212" s="126"/>
      <c r="B212" s="126"/>
      <c r="C212" s="58"/>
      <c r="D212" s="60"/>
      <c r="E212" s="60"/>
      <c r="F212" s="39"/>
      <c r="G212" s="39"/>
      <c r="H212" s="39"/>
      <c r="I212" s="141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1"/>
      <c r="V212" s="1"/>
    </row>
    <row r="213" spans="1:22" x14ac:dyDescent="0.3">
      <c r="A213" s="126"/>
      <c r="B213" s="126"/>
      <c r="C213" s="58"/>
      <c r="D213" s="60"/>
      <c r="E213" s="60"/>
      <c r="F213" s="39"/>
      <c r="G213" s="39"/>
      <c r="H213" s="39"/>
      <c r="I213" s="141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1"/>
      <c r="V213" s="1"/>
    </row>
    <row r="214" spans="1:22" x14ac:dyDescent="0.3">
      <c r="A214" s="74"/>
      <c r="B214" s="74"/>
      <c r="C214" s="58"/>
      <c r="D214" s="60"/>
      <c r="E214" s="60"/>
      <c r="F214" s="39"/>
      <c r="G214" s="39"/>
      <c r="H214" s="39"/>
      <c r="I214" s="83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1"/>
      <c r="V214" s="1"/>
    </row>
    <row r="215" spans="1:22" x14ac:dyDescent="0.3">
      <c r="A215" s="197" t="s">
        <v>111</v>
      </c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9"/>
      <c r="U215" s="1"/>
      <c r="V215" s="1"/>
    </row>
    <row r="216" spans="1:22" x14ac:dyDescent="0.3">
      <c r="A216" s="189" t="s">
        <v>118</v>
      </c>
      <c r="B216" s="190"/>
      <c r="C216" s="190"/>
      <c r="D216" s="190"/>
      <c r="E216" s="190"/>
      <c r="F216" s="190"/>
      <c r="G216" s="190"/>
      <c r="H216" s="190"/>
      <c r="I216" s="190"/>
      <c r="J216" s="190"/>
      <c r="K216" s="190"/>
      <c r="L216" s="190"/>
      <c r="M216" s="190"/>
      <c r="N216" s="190"/>
      <c r="O216" s="190"/>
      <c r="P216" s="190"/>
      <c r="Q216" s="190"/>
      <c r="R216" s="190"/>
      <c r="S216" s="190"/>
      <c r="T216" s="191"/>
      <c r="U216" s="1"/>
      <c r="V216" s="1"/>
    </row>
    <row r="217" spans="1:22" ht="15.75" customHeight="1" x14ac:dyDescent="0.3">
      <c r="A217" s="64" t="s">
        <v>113</v>
      </c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6"/>
      <c r="U217" s="1"/>
      <c r="V217" s="1"/>
    </row>
    <row r="218" spans="1:22" x14ac:dyDescent="0.3">
      <c r="A218" s="182" t="s">
        <v>114</v>
      </c>
      <c r="B218" s="183"/>
      <c r="C218" s="183"/>
      <c r="D218" s="183"/>
      <c r="E218" s="183"/>
      <c r="F218" s="183"/>
      <c r="G218" s="183"/>
      <c r="H218" s="183"/>
      <c r="I218" s="183"/>
      <c r="J218" s="183"/>
      <c r="K218" s="183"/>
      <c r="L218" s="183"/>
      <c r="M218" s="183"/>
      <c r="N218" s="183"/>
      <c r="O218" s="183"/>
      <c r="P218" s="183"/>
      <c r="Q218" s="183"/>
      <c r="R218" s="183"/>
      <c r="S218" s="183"/>
      <c r="T218" s="184"/>
      <c r="U218" s="1"/>
      <c r="V218" s="1"/>
    </row>
    <row r="219" spans="1:22" ht="15" customHeight="1" x14ac:dyDescent="0.3">
      <c r="A219" s="182" t="s">
        <v>121</v>
      </c>
      <c r="B219" s="18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4"/>
      <c r="U219" s="1"/>
      <c r="V219" s="1"/>
    </row>
    <row r="220" spans="1:22" x14ac:dyDescent="0.3">
      <c r="A220" s="188" t="s">
        <v>14</v>
      </c>
      <c r="B220" s="188" t="s">
        <v>15</v>
      </c>
      <c r="C220" s="188" t="s">
        <v>5</v>
      </c>
      <c r="D220" s="15"/>
      <c r="E220" s="15"/>
      <c r="F220" s="188" t="s">
        <v>16</v>
      </c>
      <c r="G220" s="188"/>
      <c r="H220" s="188"/>
      <c r="I220" s="188" t="s">
        <v>17</v>
      </c>
      <c r="J220" s="188" t="s">
        <v>18</v>
      </c>
      <c r="K220" s="188"/>
      <c r="L220" s="188"/>
      <c r="M220" s="188"/>
      <c r="N220" s="188"/>
      <c r="O220" s="188" t="s">
        <v>19</v>
      </c>
      <c r="P220" s="188"/>
      <c r="Q220" s="188"/>
      <c r="R220" s="188"/>
      <c r="S220" s="188"/>
      <c r="T220" s="188"/>
      <c r="U220" s="1"/>
      <c r="V220" s="1"/>
    </row>
    <row r="221" spans="1:22" ht="29.25" customHeight="1" x14ac:dyDescent="0.3">
      <c r="A221" s="188"/>
      <c r="B221" s="188" t="s">
        <v>15</v>
      </c>
      <c r="C221" s="188" t="s">
        <v>5</v>
      </c>
      <c r="D221" s="15"/>
      <c r="E221" s="15"/>
      <c r="F221" s="15" t="s">
        <v>20</v>
      </c>
      <c r="G221" s="15" t="s">
        <v>21</v>
      </c>
      <c r="H221" s="15" t="s">
        <v>22</v>
      </c>
      <c r="I221" s="188" t="s">
        <v>17</v>
      </c>
      <c r="J221" s="15" t="s">
        <v>23</v>
      </c>
      <c r="K221" s="15" t="s">
        <v>24</v>
      </c>
      <c r="L221" s="15" t="s">
        <v>25</v>
      </c>
      <c r="M221" s="15" t="s">
        <v>26</v>
      </c>
      <c r="N221" s="15" t="s">
        <v>27</v>
      </c>
      <c r="O221" s="188" t="s">
        <v>28</v>
      </c>
      <c r="P221" s="188"/>
      <c r="Q221" s="15" t="s">
        <v>29</v>
      </c>
      <c r="R221" s="15" t="s">
        <v>30</v>
      </c>
      <c r="S221" s="15" t="s">
        <v>31</v>
      </c>
      <c r="T221" s="15" t="s">
        <v>32</v>
      </c>
      <c r="U221" s="1"/>
      <c r="V221" s="1"/>
    </row>
    <row r="222" spans="1:22" x14ac:dyDescent="0.3">
      <c r="A222" s="180" t="s">
        <v>0</v>
      </c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  <c r="S222" s="180"/>
      <c r="T222" s="180"/>
      <c r="U222" s="1"/>
      <c r="V222" s="1"/>
    </row>
    <row r="223" spans="1:22" ht="39" customHeight="1" x14ac:dyDescent="0.3">
      <c r="A223" s="15" t="s">
        <v>62</v>
      </c>
      <c r="B223" s="144" t="s">
        <v>63</v>
      </c>
      <c r="C223" s="107">
        <v>100</v>
      </c>
      <c r="D223" s="46"/>
      <c r="E223" s="46"/>
      <c r="F223" s="9">
        <v>1</v>
      </c>
      <c r="G223" s="9">
        <v>8.8000000000000007</v>
      </c>
      <c r="H223" s="9">
        <v>6.8</v>
      </c>
      <c r="I223" s="9">
        <v>111.8</v>
      </c>
      <c r="J223" s="9">
        <v>3.8</v>
      </c>
      <c r="K223" s="9">
        <v>121.5</v>
      </c>
      <c r="L223" s="9">
        <v>0</v>
      </c>
      <c r="M223" s="9">
        <v>0.02</v>
      </c>
      <c r="N223" s="9">
        <v>0.02</v>
      </c>
      <c r="O223" s="9">
        <v>20</v>
      </c>
      <c r="P223" s="9"/>
      <c r="Q223" s="9">
        <v>35</v>
      </c>
      <c r="R223" s="9">
        <v>16.2</v>
      </c>
      <c r="S223" s="9">
        <v>0.7</v>
      </c>
      <c r="T223" s="9">
        <v>13.2</v>
      </c>
      <c r="U223" s="1"/>
      <c r="V223" s="1"/>
    </row>
    <row r="224" spans="1:22" ht="15" customHeight="1" x14ac:dyDescent="0.3">
      <c r="A224" s="15"/>
      <c r="B224" s="143" t="s">
        <v>76</v>
      </c>
      <c r="C224" s="12"/>
      <c r="D224" s="47">
        <v>30</v>
      </c>
      <c r="E224" s="47">
        <v>22</v>
      </c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1"/>
      <c r="V224" s="1"/>
    </row>
    <row r="225" spans="1:22" ht="15" customHeight="1" x14ac:dyDescent="0.3">
      <c r="A225" s="15"/>
      <c r="B225" s="143" t="s">
        <v>12</v>
      </c>
      <c r="C225" s="12"/>
      <c r="D225" s="47">
        <v>18.7</v>
      </c>
      <c r="E225" s="47">
        <v>15</v>
      </c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1"/>
      <c r="V225" s="1"/>
    </row>
    <row r="226" spans="1:22" x14ac:dyDescent="0.3">
      <c r="A226" s="15"/>
      <c r="B226" s="143" t="s">
        <v>1</v>
      </c>
      <c r="C226" s="12"/>
      <c r="D226" s="47">
        <v>12.5</v>
      </c>
      <c r="E226" s="47">
        <v>10</v>
      </c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1"/>
      <c r="V226" s="1"/>
    </row>
    <row r="227" spans="1:22" ht="15" customHeight="1" x14ac:dyDescent="0.3">
      <c r="A227" s="15"/>
      <c r="B227" s="143" t="s">
        <v>10</v>
      </c>
      <c r="C227" s="12"/>
      <c r="D227" s="47">
        <v>18.7</v>
      </c>
      <c r="E227" s="47">
        <v>15</v>
      </c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1"/>
      <c r="V227" s="1"/>
    </row>
    <row r="228" spans="1:22" ht="15" customHeight="1" x14ac:dyDescent="0.3">
      <c r="A228" s="15"/>
      <c r="B228" s="143" t="s">
        <v>103</v>
      </c>
      <c r="C228" s="12"/>
      <c r="D228" s="47">
        <v>37.5</v>
      </c>
      <c r="E228" s="47">
        <v>30</v>
      </c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1"/>
      <c r="V228" s="1"/>
    </row>
    <row r="229" spans="1:22" ht="15" customHeight="1" x14ac:dyDescent="0.3">
      <c r="A229" s="15"/>
      <c r="B229" s="143" t="s">
        <v>78</v>
      </c>
      <c r="C229" s="12"/>
      <c r="D229" s="47">
        <v>10</v>
      </c>
      <c r="E229" s="47">
        <v>10</v>
      </c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1"/>
      <c r="V229" s="1"/>
    </row>
    <row r="230" spans="1:22" ht="15" customHeight="1" x14ac:dyDescent="0.3">
      <c r="A230" s="15"/>
      <c r="B230" s="143" t="s">
        <v>110</v>
      </c>
      <c r="C230" s="12"/>
      <c r="D230" s="47">
        <v>0.2</v>
      </c>
      <c r="E230" s="47">
        <v>0.2</v>
      </c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1"/>
      <c r="V230" s="1"/>
    </row>
    <row r="231" spans="1:22" ht="30" customHeight="1" x14ac:dyDescent="0.3">
      <c r="A231" s="15" t="s">
        <v>132</v>
      </c>
      <c r="B231" s="161" t="s">
        <v>131</v>
      </c>
      <c r="C231" s="12">
        <v>250</v>
      </c>
      <c r="D231" s="47"/>
      <c r="E231" s="47"/>
      <c r="F231" s="48">
        <v>9</v>
      </c>
      <c r="G231" s="49">
        <v>4.7</v>
      </c>
      <c r="H231" s="48">
        <v>24.05</v>
      </c>
      <c r="I231" s="48">
        <v>176.38</v>
      </c>
      <c r="J231" s="14">
        <v>3.75</v>
      </c>
      <c r="K231" s="14">
        <v>43.8</v>
      </c>
      <c r="L231" s="14">
        <v>0</v>
      </c>
      <c r="M231" s="14">
        <v>0.5</v>
      </c>
      <c r="N231" s="14">
        <v>0.08</v>
      </c>
      <c r="O231" s="14">
        <v>42.5</v>
      </c>
      <c r="P231" s="14"/>
      <c r="Q231" s="14">
        <v>116.3</v>
      </c>
      <c r="R231" s="14">
        <v>42.5</v>
      </c>
      <c r="S231" s="14">
        <v>2.75</v>
      </c>
      <c r="T231" s="14">
        <v>20</v>
      </c>
      <c r="U231" s="1"/>
      <c r="V231" s="1"/>
    </row>
    <row r="232" spans="1:22" ht="21" customHeight="1" x14ac:dyDescent="0.3">
      <c r="A232" s="15"/>
      <c r="B232" s="162" t="s">
        <v>76</v>
      </c>
      <c r="C232" s="12"/>
      <c r="D232" s="93">
        <v>86.58</v>
      </c>
      <c r="E232" s="93">
        <v>65</v>
      </c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1"/>
      <c r="V232" s="1"/>
    </row>
    <row r="233" spans="1:22" ht="15" customHeight="1" x14ac:dyDescent="0.3">
      <c r="A233" s="15"/>
      <c r="B233" s="162" t="s">
        <v>1</v>
      </c>
      <c r="C233" s="12"/>
      <c r="D233" s="93">
        <v>13</v>
      </c>
      <c r="E233" s="93">
        <v>10</v>
      </c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1"/>
      <c r="V233" s="1"/>
    </row>
    <row r="234" spans="1:22" ht="15" customHeight="1" x14ac:dyDescent="0.3">
      <c r="A234" s="15"/>
      <c r="B234" s="162" t="s">
        <v>130</v>
      </c>
      <c r="C234" s="12"/>
      <c r="D234" s="93">
        <v>20</v>
      </c>
      <c r="E234" s="93">
        <v>20</v>
      </c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1"/>
      <c r="V234" s="1"/>
    </row>
    <row r="235" spans="1:22" ht="18.75" customHeight="1" x14ac:dyDescent="0.3">
      <c r="A235" s="15"/>
      <c r="B235" s="162" t="s">
        <v>12</v>
      </c>
      <c r="C235" s="12"/>
      <c r="D235" s="93">
        <v>12</v>
      </c>
      <c r="E235" s="93">
        <v>10</v>
      </c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1"/>
      <c r="V235" s="1"/>
    </row>
    <row r="236" spans="1:22" ht="21.75" customHeight="1" x14ac:dyDescent="0.3">
      <c r="A236" s="15"/>
      <c r="B236" s="162" t="s">
        <v>128</v>
      </c>
      <c r="C236" s="12"/>
      <c r="D236" s="93">
        <v>8</v>
      </c>
      <c r="E236" s="93">
        <v>3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1"/>
      <c r="V236" s="1"/>
    </row>
    <row r="237" spans="1:22" ht="24" customHeight="1" x14ac:dyDescent="0.3">
      <c r="A237" s="15"/>
      <c r="B237" s="162" t="s">
        <v>78</v>
      </c>
      <c r="C237" s="12"/>
      <c r="D237" s="93">
        <v>4</v>
      </c>
      <c r="E237" s="93">
        <v>4</v>
      </c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1"/>
      <c r="V237" s="1"/>
    </row>
    <row r="238" spans="1:22" ht="15" customHeight="1" x14ac:dyDescent="0.3">
      <c r="A238" s="15"/>
      <c r="B238" s="162" t="s">
        <v>79</v>
      </c>
      <c r="C238" s="12"/>
      <c r="D238" s="93">
        <v>0.1</v>
      </c>
      <c r="E238" s="93">
        <v>0.1</v>
      </c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1"/>
      <c r="V238" s="1"/>
    </row>
    <row r="239" spans="1:22" ht="24" customHeight="1" x14ac:dyDescent="0.3">
      <c r="A239" s="15"/>
      <c r="B239" s="143" t="s">
        <v>110</v>
      </c>
      <c r="C239" s="12"/>
      <c r="D239" s="93">
        <v>0.4</v>
      </c>
      <c r="E239" s="93">
        <v>0.4</v>
      </c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1"/>
      <c r="V239" s="1"/>
    </row>
    <row r="240" spans="1:22" ht="17.25" customHeight="1" x14ac:dyDescent="0.3">
      <c r="A240" s="15"/>
      <c r="B240" s="147" t="s">
        <v>6</v>
      </c>
      <c r="C240" s="12"/>
      <c r="D240" s="61">
        <v>163</v>
      </c>
      <c r="E240" s="61">
        <v>163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1"/>
      <c r="V240" s="1"/>
    </row>
    <row r="241" spans="1:22" ht="24" x14ac:dyDescent="0.3">
      <c r="A241" s="8" t="s">
        <v>61</v>
      </c>
      <c r="B241" s="160" t="s">
        <v>60</v>
      </c>
      <c r="C241" s="116">
        <v>260</v>
      </c>
      <c r="D241" s="117"/>
      <c r="E241" s="117"/>
      <c r="F241" s="9">
        <v>35.5</v>
      </c>
      <c r="G241" s="9">
        <v>5</v>
      </c>
      <c r="H241" s="9">
        <v>43.4</v>
      </c>
      <c r="I241" s="9">
        <v>409</v>
      </c>
      <c r="J241" s="9">
        <v>3.1</v>
      </c>
      <c r="K241" s="9">
        <v>191.2</v>
      </c>
      <c r="L241" s="9">
        <v>0</v>
      </c>
      <c r="M241" s="9">
        <v>0.1</v>
      </c>
      <c r="N241" s="9">
        <v>0.1</v>
      </c>
      <c r="O241" s="9">
        <v>26</v>
      </c>
      <c r="P241" s="9"/>
      <c r="Q241" s="9">
        <v>304.7</v>
      </c>
      <c r="R241" s="9">
        <v>140</v>
      </c>
      <c r="S241" s="9">
        <v>26.3</v>
      </c>
      <c r="T241" s="9">
        <v>52</v>
      </c>
      <c r="U241" s="1"/>
      <c r="V241" s="1"/>
    </row>
    <row r="242" spans="1:22" x14ac:dyDescent="0.3">
      <c r="A242" s="8"/>
      <c r="B242" s="143" t="s">
        <v>69</v>
      </c>
      <c r="C242" s="23"/>
      <c r="D242" s="10">
        <v>58.9</v>
      </c>
      <c r="E242" s="10">
        <v>58.9</v>
      </c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1"/>
      <c r="V242" s="1"/>
    </row>
    <row r="243" spans="1:22" ht="24.75" customHeight="1" x14ac:dyDescent="0.3">
      <c r="A243" s="8"/>
      <c r="B243" s="143" t="s">
        <v>91</v>
      </c>
      <c r="C243" s="23"/>
      <c r="D243" s="10">
        <v>156.80000000000001</v>
      </c>
      <c r="E243" s="10">
        <v>138.30000000000001</v>
      </c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1"/>
      <c r="V243" s="1"/>
    </row>
    <row r="244" spans="1:22" ht="15" customHeight="1" x14ac:dyDescent="0.3">
      <c r="A244" s="8"/>
      <c r="B244" s="143" t="s">
        <v>1</v>
      </c>
      <c r="C244" s="23"/>
      <c r="D244" s="10">
        <v>17.5</v>
      </c>
      <c r="E244" s="10">
        <v>13.9</v>
      </c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1"/>
      <c r="V244" s="1"/>
    </row>
    <row r="245" spans="1:22" ht="15" customHeight="1" x14ac:dyDescent="0.3">
      <c r="A245" s="8"/>
      <c r="B245" s="143" t="s">
        <v>12</v>
      </c>
      <c r="C245" s="23"/>
      <c r="D245" s="10">
        <v>10.9</v>
      </c>
      <c r="E245" s="10">
        <v>8.6999999999999993</v>
      </c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1"/>
      <c r="V245" s="1"/>
    </row>
    <row r="246" spans="1:22" ht="14.4" customHeight="1" x14ac:dyDescent="0.3">
      <c r="A246" s="8"/>
      <c r="B246" s="143" t="s">
        <v>97</v>
      </c>
      <c r="C246" s="23"/>
      <c r="D246" s="10">
        <v>13.9</v>
      </c>
      <c r="E246" s="10">
        <v>13.9</v>
      </c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1"/>
      <c r="V246" s="1"/>
    </row>
    <row r="247" spans="1:22" ht="15" customHeight="1" x14ac:dyDescent="0.3">
      <c r="A247" s="8"/>
      <c r="B247" s="143" t="s">
        <v>78</v>
      </c>
      <c r="C247" s="23"/>
      <c r="D247" s="10">
        <v>8.6999999999999993</v>
      </c>
      <c r="E247" s="10">
        <v>8.6999999999999993</v>
      </c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1"/>
      <c r="V247" s="1"/>
    </row>
    <row r="248" spans="1:22" ht="20.399999999999999" customHeight="1" x14ac:dyDescent="0.3">
      <c r="A248" s="8"/>
      <c r="B248" s="143" t="s">
        <v>110</v>
      </c>
      <c r="C248" s="23"/>
      <c r="D248" s="10">
        <v>1</v>
      </c>
      <c r="E248" s="10">
        <v>1</v>
      </c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1"/>
      <c r="V248" s="1"/>
    </row>
    <row r="249" spans="1:22" ht="15" customHeight="1" x14ac:dyDescent="0.3">
      <c r="A249" s="8"/>
      <c r="B249" s="143" t="s">
        <v>3</v>
      </c>
      <c r="C249" s="23"/>
      <c r="D249" s="10">
        <v>236</v>
      </c>
      <c r="E249" s="10">
        <v>236</v>
      </c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1"/>
      <c r="V249" s="1"/>
    </row>
    <row r="250" spans="1:22" ht="15" customHeight="1" x14ac:dyDescent="0.3">
      <c r="A250" s="101" t="s">
        <v>74</v>
      </c>
      <c r="B250" s="144" t="s">
        <v>58</v>
      </c>
      <c r="C250" s="12">
        <v>25</v>
      </c>
      <c r="D250" s="12"/>
      <c r="E250" s="12"/>
      <c r="F250" s="7">
        <v>0.7</v>
      </c>
      <c r="G250" s="7">
        <v>0.8</v>
      </c>
      <c r="H250" s="7">
        <v>19.5</v>
      </c>
      <c r="I250" s="7">
        <v>89</v>
      </c>
      <c r="J250" s="7">
        <v>0</v>
      </c>
      <c r="K250" s="7">
        <v>0.8</v>
      </c>
      <c r="L250" s="7">
        <v>0</v>
      </c>
      <c r="M250" s="7">
        <v>0</v>
      </c>
      <c r="N250" s="7">
        <v>0</v>
      </c>
      <c r="O250" s="7">
        <v>4</v>
      </c>
      <c r="P250" s="7"/>
      <c r="Q250" s="7">
        <v>9</v>
      </c>
      <c r="R250" s="7">
        <v>2.5</v>
      </c>
      <c r="S250" s="7">
        <v>0.3</v>
      </c>
      <c r="T250" s="7">
        <v>0</v>
      </c>
      <c r="U250" s="1"/>
      <c r="V250" s="1"/>
    </row>
    <row r="251" spans="1:22" ht="25.5" customHeight="1" x14ac:dyDescent="0.3">
      <c r="A251" s="170" t="s">
        <v>122</v>
      </c>
      <c r="B251" s="144" t="s">
        <v>129</v>
      </c>
      <c r="C251" s="16">
        <v>60</v>
      </c>
      <c r="D251" s="10"/>
      <c r="E251" s="10"/>
      <c r="F251" s="17">
        <v>4.5999999999999996</v>
      </c>
      <c r="G251" s="17">
        <v>0.6</v>
      </c>
      <c r="H251" s="17">
        <v>22.9</v>
      </c>
      <c r="I251" s="17">
        <v>115.7</v>
      </c>
      <c r="J251" s="7">
        <v>0</v>
      </c>
      <c r="K251" s="7">
        <f>-U252</f>
        <v>0</v>
      </c>
      <c r="L251" s="7">
        <v>0</v>
      </c>
      <c r="M251" s="7">
        <v>0.1</v>
      </c>
      <c r="N251" s="7">
        <v>0.04</v>
      </c>
      <c r="O251" s="7">
        <v>13.8</v>
      </c>
      <c r="P251" s="7"/>
      <c r="Q251" s="7">
        <v>52.2</v>
      </c>
      <c r="R251" s="7">
        <v>19.8</v>
      </c>
      <c r="S251" s="7">
        <v>1.2</v>
      </c>
      <c r="T251" s="7">
        <v>0</v>
      </c>
      <c r="U251" s="1"/>
      <c r="V251" s="1"/>
    </row>
    <row r="252" spans="1:22" ht="24" x14ac:dyDescent="0.3">
      <c r="A252" s="15" t="s">
        <v>65</v>
      </c>
      <c r="B252" s="144" t="s">
        <v>64</v>
      </c>
      <c r="C252" s="12">
        <v>200</v>
      </c>
      <c r="D252" s="46"/>
      <c r="E252" s="46"/>
      <c r="F252" s="9">
        <v>0.15</v>
      </c>
      <c r="G252" s="9">
        <v>0.14000000000000001</v>
      </c>
      <c r="H252" s="9">
        <v>9.93</v>
      </c>
      <c r="I252" s="9">
        <v>41.5</v>
      </c>
      <c r="J252" s="9">
        <v>1.6</v>
      </c>
      <c r="K252" s="9">
        <v>1.2</v>
      </c>
      <c r="L252" s="9">
        <v>0</v>
      </c>
      <c r="M252" s="9">
        <v>0.01</v>
      </c>
      <c r="N252" s="9">
        <v>0.01</v>
      </c>
      <c r="O252" s="9">
        <v>58</v>
      </c>
      <c r="P252" s="9"/>
      <c r="Q252" s="9">
        <v>3.8</v>
      </c>
      <c r="R252" s="9">
        <v>3.1</v>
      </c>
      <c r="S252" s="9">
        <v>0.79</v>
      </c>
      <c r="T252" s="9">
        <v>0.8</v>
      </c>
      <c r="U252" s="1"/>
      <c r="V252" s="1"/>
    </row>
    <row r="253" spans="1:22" ht="15" customHeight="1" x14ac:dyDescent="0.3">
      <c r="A253" s="15"/>
      <c r="B253" s="143" t="s">
        <v>87</v>
      </c>
      <c r="C253" s="8"/>
      <c r="D253" s="50">
        <v>45.2</v>
      </c>
      <c r="E253" s="50">
        <v>40</v>
      </c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1"/>
      <c r="V253" s="1"/>
    </row>
    <row r="254" spans="1:22" ht="15" customHeight="1" x14ac:dyDescent="0.3">
      <c r="A254" s="15"/>
      <c r="B254" s="143" t="s">
        <v>68</v>
      </c>
      <c r="C254" s="8"/>
      <c r="D254" s="50">
        <v>7</v>
      </c>
      <c r="E254" s="50">
        <v>7</v>
      </c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1"/>
      <c r="V254" s="1"/>
    </row>
    <row r="255" spans="1:22" ht="15" customHeight="1" x14ac:dyDescent="0.3">
      <c r="A255" s="15"/>
      <c r="B255" s="143" t="s">
        <v>3</v>
      </c>
      <c r="C255" s="8"/>
      <c r="D255" s="50">
        <v>170</v>
      </c>
      <c r="E255" s="50">
        <v>170</v>
      </c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1"/>
      <c r="V255" s="1"/>
    </row>
    <row r="256" spans="1:22" x14ac:dyDescent="0.3">
      <c r="A256" s="177" t="s">
        <v>37</v>
      </c>
      <c r="B256" s="177"/>
      <c r="C256" s="51">
        <f>SUM(C223:C255)</f>
        <v>895</v>
      </c>
      <c r="D256" s="27"/>
      <c r="E256" s="27"/>
      <c r="F256" s="9">
        <f>SUM(F223:F255)</f>
        <v>50.95</v>
      </c>
      <c r="G256" s="9"/>
      <c r="H256" s="9"/>
      <c r="I256" s="28">
        <f t="shared" ref="I256:O256" si="4">SUM(I223:I255)</f>
        <v>943.38000000000011</v>
      </c>
      <c r="J256" s="9">
        <f t="shared" si="4"/>
        <v>12.25</v>
      </c>
      <c r="K256" s="9">
        <f t="shared" si="4"/>
        <v>358.5</v>
      </c>
      <c r="L256" s="9">
        <f t="shared" si="4"/>
        <v>0</v>
      </c>
      <c r="M256" s="9">
        <f t="shared" si="4"/>
        <v>0.73</v>
      </c>
      <c r="N256" s="9">
        <f t="shared" si="4"/>
        <v>0.25</v>
      </c>
      <c r="O256" s="9">
        <f t="shared" si="4"/>
        <v>164.3</v>
      </c>
      <c r="P256" s="9"/>
      <c r="Q256" s="9">
        <f>SUM(Q223:Q255)</f>
        <v>521</v>
      </c>
      <c r="R256" s="9">
        <f>SUM(R223:R255)</f>
        <v>224.1</v>
      </c>
      <c r="S256" s="9">
        <f>SUM(S223:S255)</f>
        <v>32.04</v>
      </c>
      <c r="T256" s="9">
        <f>SUM(T223:T255)</f>
        <v>86</v>
      </c>
      <c r="U256" s="1"/>
      <c r="V256" s="1"/>
    </row>
    <row r="257" spans="1:22" x14ac:dyDescent="0.3">
      <c r="A257" s="177" t="s">
        <v>168</v>
      </c>
      <c r="B257" s="177"/>
      <c r="C257" s="78"/>
      <c r="D257" s="76"/>
      <c r="E257" s="76"/>
      <c r="F257" s="9"/>
      <c r="G257" s="9"/>
      <c r="H257" s="9"/>
      <c r="I257" s="77">
        <f>(I256+I201+I153+I103+I39)/5</f>
        <v>963.25200000000007</v>
      </c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1"/>
      <c r="V257" s="1"/>
    </row>
    <row r="258" spans="1:22" x14ac:dyDescent="0.3">
      <c r="A258" s="177" t="s">
        <v>169</v>
      </c>
      <c r="B258" s="177"/>
      <c r="C258" s="172"/>
      <c r="D258" s="76"/>
      <c r="E258" s="76"/>
      <c r="F258" s="9"/>
      <c r="G258" s="9"/>
      <c r="H258" s="9"/>
      <c r="I258" s="77">
        <f>((I256+I201+I153+I103+I39)/5)/27.2</f>
        <v>35.413676470588236</v>
      </c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1"/>
      <c r="V258" s="1"/>
    </row>
    <row r="259" spans="1:22" x14ac:dyDescent="0.3">
      <c r="A259" s="65"/>
      <c r="B259" s="65"/>
      <c r="C259" s="45"/>
      <c r="D259" s="38"/>
      <c r="E259" s="38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1"/>
      <c r="V259" s="1"/>
    </row>
    <row r="260" spans="1:22" x14ac:dyDescent="0.3">
      <c r="A260" s="97"/>
      <c r="B260" s="97"/>
      <c r="C260" s="45"/>
      <c r="D260" s="38"/>
      <c r="E260" s="38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1"/>
      <c r="V260" s="1"/>
    </row>
    <row r="261" spans="1:22" x14ac:dyDescent="0.3">
      <c r="A261" s="97"/>
      <c r="B261" s="97"/>
      <c r="C261" s="45"/>
      <c r="D261" s="38"/>
      <c r="E261" s="38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1"/>
      <c r="V261" s="1"/>
    </row>
    <row r="262" spans="1:22" x14ac:dyDescent="0.3">
      <c r="A262" s="97"/>
      <c r="B262" s="97"/>
      <c r="C262" s="45"/>
      <c r="D262" s="38"/>
      <c r="E262" s="38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1"/>
      <c r="V262" s="1"/>
    </row>
    <row r="263" spans="1:22" x14ac:dyDescent="0.3">
      <c r="A263" s="97"/>
      <c r="B263" s="97"/>
      <c r="C263" s="45"/>
      <c r="D263" s="38"/>
      <c r="E263" s="38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1"/>
      <c r="V263" s="1"/>
    </row>
    <row r="264" spans="1:22" x14ac:dyDescent="0.3">
      <c r="A264" s="97"/>
      <c r="B264" s="97"/>
      <c r="C264" s="45"/>
      <c r="D264" s="38"/>
      <c r="E264" s="38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1"/>
      <c r="V264" s="1"/>
    </row>
    <row r="265" spans="1:22" x14ac:dyDescent="0.3">
      <c r="A265" s="97"/>
      <c r="B265" s="97"/>
      <c r="C265" s="45"/>
      <c r="D265" s="38"/>
      <c r="E265" s="38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1"/>
      <c r="V265" s="1"/>
    </row>
    <row r="266" spans="1:22" x14ac:dyDescent="0.3">
      <c r="A266" s="97"/>
      <c r="B266" s="97"/>
      <c r="C266" s="45"/>
      <c r="D266" s="38"/>
      <c r="E266" s="38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1"/>
      <c r="V266" s="1"/>
    </row>
    <row r="267" spans="1:22" x14ac:dyDescent="0.3">
      <c r="A267" s="97"/>
      <c r="B267" s="97"/>
      <c r="C267" s="45"/>
      <c r="D267" s="38"/>
      <c r="E267" s="38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1"/>
      <c r="V267" s="1"/>
    </row>
    <row r="268" spans="1:22" x14ac:dyDescent="0.3">
      <c r="A268" s="97"/>
      <c r="B268" s="97"/>
      <c r="C268" s="45"/>
      <c r="D268" s="38"/>
      <c r="E268" s="38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1"/>
      <c r="V268" s="1"/>
    </row>
    <row r="269" spans="1:22" x14ac:dyDescent="0.3">
      <c r="A269" s="65"/>
      <c r="B269" s="65"/>
      <c r="C269" s="45"/>
      <c r="D269" s="38"/>
      <c r="E269" s="38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1"/>
      <c r="V269" s="1"/>
    </row>
    <row r="270" spans="1:22" x14ac:dyDescent="0.3">
      <c r="A270" s="207" t="s">
        <v>111</v>
      </c>
      <c r="B270" s="208"/>
      <c r="C270" s="208"/>
      <c r="D270" s="208"/>
      <c r="E270" s="208"/>
      <c r="F270" s="208"/>
      <c r="G270" s="208"/>
      <c r="H270" s="208"/>
      <c r="I270" s="208"/>
      <c r="J270" s="208"/>
      <c r="K270" s="208"/>
      <c r="L270" s="208"/>
      <c r="M270" s="208"/>
      <c r="N270" s="208"/>
      <c r="O270" s="208"/>
      <c r="P270" s="208"/>
      <c r="Q270" s="208"/>
      <c r="R270" s="208"/>
      <c r="S270" s="208"/>
      <c r="T270" s="209"/>
      <c r="U270" s="1"/>
      <c r="V270" s="1"/>
    </row>
    <row r="271" spans="1:22" x14ac:dyDescent="0.3">
      <c r="A271" s="189" t="s">
        <v>112</v>
      </c>
      <c r="B271" s="190"/>
      <c r="C271" s="190"/>
      <c r="D271" s="190"/>
      <c r="E271" s="190"/>
      <c r="F271" s="190"/>
      <c r="G271" s="190"/>
      <c r="H271" s="190"/>
      <c r="I271" s="190"/>
      <c r="J271" s="190"/>
      <c r="K271" s="190"/>
      <c r="L271" s="190"/>
      <c r="M271" s="190"/>
      <c r="N271" s="190"/>
      <c r="O271" s="190"/>
      <c r="P271" s="190"/>
      <c r="Q271" s="190"/>
      <c r="R271" s="190"/>
      <c r="S271" s="190"/>
      <c r="T271" s="191"/>
      <c r="U271" s="1"/>
      <c r="V271" s="1"/>
    </row>
    <row r="272" spans="1:22" ht="15.75" customHeight="1" x14ac:dyDescent="0.3">
      <c r="A272" s="64" t="s">
        <v>119</v>
      </c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6"/>
      <c r="U272" s="1"/>
      <c r="V272" s="1"/>
    </row>
    <row r="273" spans="1:22" x14ac:dyDescent="0.3">
      <c r="A273" s="182" t="s">
        <v>114</v>
      </c>
      <c r="B273" s="183"/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4"/>
      <c r="U273" s="1"/>
      <c r="V273" s="1"/>
    </row>
    <row r="274" spans="1:22" ht="15.75" customHeight="1" x14ac:dyDescent="0.3">
      <c r="A274" s="182" t="s">
        <v>121</v>
      </c>
      <c r="B274" s="183"/>
      <c r="C274" s="183"/>
      <c r="D274" s="183"/>
      <c r="E274" s="183"/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4"/>
      <c r="U274" s="1"/>
      <c r="V274" s="1"/>
    </row>
    <row r="275" spans="1:22" ht="12.6" customHeight="1" x14ac:dyDescent="0.3">
      <c r="A275" s="188" t="s">
        <v>14</v>
      </c>
      <c r="B275" s="188" t="s">
        <v>15</v>
      </c>
      <c r="C275" s="188" t="s">
        <v>5</v>
      </c>
      <c r="D275" s="15"/>
      <c r="E275" s="15"/>
      <c r="F275" s="188" t="s">
        <v>16</v>
      </c>
      <c r="G275" s="188"/>
      <c r="H275" s="188"/>
      <c r="I275" s="188" t="s">
        <v>17</v>
      </c>
      <c r="J275" s="188" t="s">
        <v>18</v>
      </c>
      <c r="K275" s="188"/>
      <c r="L275" s="188"/>
      <c r="M275" s="188"/>
      <c r="N275" s="188"/>
      <c r="O275" s="188" t="s">
        <v>19</v>
      </c>
      <c r="P275" s="188"/>
      <c r="Q275" s="188"/>
      <c r="R275" s="188"/>
      <c r="S275" s="188"/>
      <c r="T275" s="188"/>
      <c r="U275" s="1"/>
      <c r="V275" s="1"/>
    </row>
    <row r="276" spans="1:22" ht="35.25" customHeight="1" x14ac:dyDescent="0.3">
      <c r="A276" s="188"/>
      <c r="B276" s="188" t="s">
        <v>15</v>
      </c>
      <c r="C276" s="188" t="s">
        <v>5</v>
      </c>
      <c r="D276" s="15"/>
      <c r="E276" s="15"/>
      <c r="F276" s="15" t="s">
        <v>20</v>
      </c>
      <c r="G276" s="15" t="s">
        <v>21</v>
      </c>
      <c r="H276" s="15" t="s">
        <v>22</v>
      </c>
      <c r="I276" s="188" t="s">
        <v>17</v>
      </c>
      <c r="J276" s="15" t="s">
        <v>23</v>
      </c>
      <c r="K276" s="15" t="s">
        <v>24</v>
      </c>
      <c r="L276" s="15" t="s">
        <v>25</v>
      </c>
      <c r="M276" s="15" t="s">
        <v>26</v>
      </c>
      <c r="N276" s="15" t="s">
        <v>27</v>
      </c>
      <c r="O276" s="188" t="s">
        <v>28</v>
      </c>
      <c r="P276" s="188"/>
      <c r="Q276" s="15" t="s">
        <v>29</v>
      </c>
      <c r="R276" s="15" t="s">
        <v>30</v>
      </c>
      <c r="S276" s="15" t="s">
        <v>31</v>
      </c>
      <c r="T276" s="15" t="s">
        <v>32</v>
      </c>
      <c r="U276" s="1"/>
      <c r="V276" s="1"/>
    </row>
    <row r="277" spans="1:22" ht="15" customHeight="1" x14ac:dyDescent="0.3">
      <c r="A277" s="180" t="s">
        <v>0</v>
      </c>
      <c r="B277" s="180"/>
      <c r="C277" s="180"/>
      <c r="D277" s="180"/>
      <c r="E277" s="180"/>
      <c r="F277" s="180"/>
      <c r="G277" s="180"/>
      <c r="H277" s="180"/>
      <c r="I277" s="180"/>
      <c r="J277" s="180"/>
      <c r="K277" s="180"/>
      <c r="L277" s="180"/>
      <c r="M277" s="180"/>
      <c r="N277" s="180"/>
      <c r="O277" s="180"/>
      <c r="P277" s="180"/>
      <c r="Q277" s="180"/>
      <c r="R277" s="180"/>
      <c r="S277" s="180"/>
      <c r="T277" s="180"/>
      <c r="U277" s="1"/>
      <c r="V277" s="1"/>
    </row>
    <row r="278" spans="1:22" ht="39" customHeight="1" x14ac:dyDescent="0.3">
      <c r="A278" s="15" t="s">
        <v>89</v>
      </c>
      <c r="B278" s="158" t="s">
        <v>59</v>
      </c>
      <c r="C278" s="104">
        <v>100</v>
      </c>
      <c r="D278" s="6"/>
      <c r="E278" s="6"/>
      <c r="F278" s="7">
        <v>2.7</v>
      </c>
      <c r="G278" s="7">
        <v>10.199999999999999</v>
      </c>
      <c r="H278" s="7">
        <v>10.4</v>
      </c>
      <c r="I278" s="7">
        <v>143.1</v>
      </c>
      <c r="J278" s="7">
        <v>58</v>
      </c>
      <c r="K278" s="7">
        <v>203</v>
      </c>
      <c r="L278" s="7">
        <v>0</v>
      </c>
      <c r="M278" s="7">
        <v>0.03</v>
      </c>
      <c r="N278" s="7">
        <v>0.05</v>
      </c>
      <c r="O278" s="7">
        <v>66.7</v>
      </c>
      <c r="P278" s="7"/>
      <c r="Q278" s="7">
        <v>50</v>
      </c>
      <c r="R278" s="7">
        <v>25</v>
      </c>
      <c r="S278" s="7">
        <v>0.9</v>
      </c>
      <c r="T278" s="7">
        <v>18.3</v>
      </c>
      <c r="U278" s="1"/>
      <c r="V278" s="1"/>
    </row>
    <row r="279" spans="1:22" ht="23.25" customHeight="1" x14ac:dyDescent="0.3">
      <c r="A279" s="15"/>
      <c r="B279" s="146" t="s">
        <v>77</v>
      </c>
      <c r="C279" s="6"/>
      <c r="D279" s="6">
        <v>156.30000000000001</v>
      </c>
      <c r="E279" s="6">
        <v>125</v>
      </c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1"/>
      <c r="V279" s="1"/>
    </row>
    <row r="280" spans="1:22" ht="12" customHeight="1" x14ac:dyDescent="0.3">
      <c r="A280" s="15"/>
      <c r="B280" s="146" t="s">
        <v>12</v>
      </c>
      <c r="C280" s="6"/>
      <c r="D280" s="6">
        <v>12.5</v>
      </c>
      <c r="E280" s="6">
        <v>10</v>
      </c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1"/>
      <c r="V280" s="1"/>
    </row>
    <row r="281" spans="1:22" ht="12" customHeight="1" x14ac:dyDescent="0.3">
      <c r="A281" s="124"/>
      <c r="B281" s="159" t="s">
        <v>1</v>
      </c>
      <c r="C281" s="6"/>
      <c r="D281" s="6">
        <v>12.5</v>
      </c>
      <c r="E281" s="6">
        <v>10</v>
      </c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1"/>
      <c r="V281" s="1"/>
    </row>
    <row r="282" spans="1:22" ht="15.75" customHeight="1" x14ac:dyDescent="0.3">
      <c r="A282" s="15"/>
      <c r="B282" s="146" t="s">
        <v>78</v>
      </c>
      <c r="C282" s="6"/>
      <c r="D282" s="6">
        <v>10</v>
      </c>
      <c r="E282" s="6">
        <v>10</v>
      </c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1"/>
      <c r="V282" s="1"/>
    </row>
    <row r="283" spans="1:22" ht="13.5" customHeight="1" x14ac:dyDescent="0.3">
      <c r="A283" s="15"/>
      <c r="B283" s="146" t="s">
        <v>68</v>
      </c>
      <c r="C283" s="6"/>
      <c r="D283" s="6">
        <v>3</v>
      </c>
      <c r="E283" s="6">
        <v>3</v>
      </c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1"/>
      <c r="V283" s="1"/>
    </row>
    <row r="284" spans="1:22" ht="15" customHeight="1" x14ac:dyDescent="0.3">
      <c r="A284" s="15"/>
      <c r="B284" s="146" t="s">
        <v>90</v>
      </c>
      <c r="C284" s="6"/>
      <c r="D284" s="6">
        <v>0.2</v>
      </c>
      <c r="E284" s="6">
        <v>0.2</v>
      </c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1"/>
      <c r="V284" s="1"/>
    </row>
    <row r="285" spans="1:22" ht="24" customHeight="1" x14ac:dyDescent="0.3">
      <c r="A285" s="15"/>
      <c r="B285" s="143" t="s">
        <v>108</v>
      </c>
      <c r="C285" s="6"/>
      <c r="D285" s="6">
        <v>0.3</v>
      </c>
      <c r="E285" s="6">
        <v>0.3</v>
      </c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1"/>
      <c r="V285" s="1"/>
    </row>
    <row r="286" spans="1:22" ht="31.5" customHeight="1" x14ac:dyDescent="0.3">
      <c r="A286" s="15" t="s">
        <v>50</v>
      </c>
      <c r="B286" s="144" t="s">
        <v>51</v>
      </c>
      <c r="C286" s="107">
        <v>250</v>
      </c>
      <c r="D286" s="8"/>
      <c r="E286" s="8"/>
      <c r="F286" s="9">
        <v>5.9</v>
      </c>
      <c r="G286" s="9">
        <v>7.25</v>
      </c>
      <c r="H286" s="9">
        <v>17</v>
      </c>
      <c r="I286" s="9">
        <v>156.9</v>
      </c>
      <c r="J286" s="9">
        <v>6.9</v>
      </c>
      <c r="K286" s="9">
        <v>130</v>
      </c>
      <c r="L286" s="9">
        <v>0</v>
      </c>
      <c r="M286" s="9">
        <v>0.08</v>
      </c>
      <c r="N286" s="9">
        <v>0.06</v>
      </c>
      <c r="O286" s="9">
        <v>26.3</v>
      </c>
      <c r="P286" s="9"/>
      <c r="Q286" s="9">
        <v>64.3</v>
      </c>
      <c r="R286" s="9">
        <v>24.8</v>
      </c>
      <c r="S286" s="9">
        <v>0.9</v>
      </c>
      <c r="T286" s="9">
        <v>20.8</v>
      </c>
      <c r="U286" s="1"/>
      <c r="V286" s="1"/>
    </row>
    <row r="287" spans="1:22" ht="15" customHeight="1" x14ac:dyDescent="0.3">
      <c r="A287" s="15"/>
      <c r="B287" s="143" t="s">
        <v>76</v>
      </c>
      <c r="C287" s="12"/>
      <c r="D287" s="10">
        <v>102</v>
      </c>
      <c r="E287" s="10">
        <v>75</v>
      </c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1"/>
      <c r="V287" s="1"/>
    </row>
    <row r="288" spans="1:22" x14ac:dyDescent="0.3">
      <c r="A288" s="15"/>
      <c r="B288" s="143" t="s">
        <v>12</v>
      </c>
      <c r="C288" s="12"/>
      <c r="D288" s="10">
        <v>12.5</v>
      </c>
      <c r="E288" s="10">
        <v>10</v>
      </c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1"/>
      <c r="V288" s="1"/>
    </row>
    <row r="289" spans="1:22" ht="15.6" customHeight="1" x14ac:dyDescent="0.3">
      <c r="A289" s="15"/>
      <c r="B289" s="143" t="s">
        <v>1</v>
      </c>
      <c r="C289" s="12"/>
      <c r="D289" s="10">
        <v>12.5</v>
      </c>
      <c r="E289" s="10">
        <v>10</v>
      </c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1"/>
      <c r="V289" s="1"/>
    </row>
    <row r="290" spans="1:22" ht="15" customHeight="1" x14ac:dyDescent="0.3">
      <c r="A290" s="15"/>
      <c r="B290" s="143" t="s">
        <v>103</v>
      </c>
      <c r="C290" s="12"/>
      <c r="D290" s="10">
        <v>18.8</v>
      </c>
      <c r="E290" s="10">
        <v>15</v>
      </c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1"/>
      <c r="V290" s="1"/>
    </row>
    <row r="291" spans="1:22" ht="15" customHeight="1" x14ac:dyDescent="0.3">
      <c r="A291" s="15"/>
      <c r="B291" s="143" t="s">
        <v>105</v>
      </c>
      <c r="C291" s="12"/>
      <c r="D291" s="10">
        <v>5</v>
      </c>
      <c r="E291" s="10">
        <v>5</v>
      </c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1"/>
      <c r="V291" s="1"/>
    </row>
    <row r="292" spans="1:22" ht="15" customHeight="1" x14ac:dyDescent="0.3">
      <c r="A292" s="15"/>
      <c r="B292" s="143" t="s">
        <v>2</v>
      </c>
      <c r="C292" s="12"/>
      <c r="D292" s="10">
        <v>12.5</v>
      </c>
      <c r="E292" s="10">
        <v>12.5</v>
      </c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1"/>
      <c r="V292" s="1"/>
    </row>
    <row r="293" spans="1:22" ht="18" customHeight="1" x14ac:dyDescent="0.3">
      <c r="A293" s="15"/>
      <c r="B293" s="143" t="s">
        <v>78</v>
      </c>
      <c r="C293" s="12"/>
      <c r="D293" s="10">
        <v>5</v>
      </c>
      <c r="E293" s="10">
        <v>5</v>
      </c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1"/>
      <c r="V293" s="1"/>
    </row>
    <row r="294" spans="1:22" x14ac:dyDescent="0.3">
      <c r="A294" s="15"/>
      <c r="B294" s="143" t="s">
        <v>79</v>
      </c>
      <c r="C294" s="12"/>
      <c r="D294" s="10">
        <v>0.05</v>
      </c>
      <c r="E294" s="10">
        <v>0.05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1"/>
      <c r="V294" s="1"/>
    </row>
    <row r="295" spans="1:22" ht="19.8" customHeight="1" x14ac:dyDescent="0.3">
      <c r="A295" s="15"/>
      <c r="B295" s="143" t="s">
        <v>108</v>
      </c>
      <c r="C295" s="12"/>
      <c r="D295" s="10">
        <v>0.4</v>
      </c>
      <c r="E295" s="10">
        <v>0.4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1"/>
      <c r="V295" s="1"/>
    </row>
    <row r="296" spans="1:22" ht="15" customHeight="1" x14ac:dyDescent="0.3">
      <c r="A296" s="15"/>
      <c r="B296" s="143" t="s">
        <v>6</v>
      </c>
      <c r="C296" s="12"/>
      <c r="D296" s="10">
        <v>187.5</v>
      </c>
      <c r="E296" s="10">
        <v>187.5</v>
      </c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1"/>
      <c r="V296" s="1"/>
    </row>
    <row r="297" spans="1:22" ht="27.75" customHeight="1" x14ac:dyDescent="0.3">
      <c r="A297" s="101" t="s">
        <v>46</v>
      </c>
      <c r="B297" s="156" t="s">
        <v>47</v>
      </c>
      <c r="C297" s="55">
        <v>100</v>
      </c>
      <c r="D297" s="40"/>
      <c r="E297" s="40"/>
      <c r="F297" s="9">
        <v>18.2</v>
      </c>
      <c r="G297" s="9">
        <v>17.399999999999999</v>
      </c>
      <c r="H297" s="9">
        <v>16.5</v>
      </c>
      <c r="I297" s="9">
        <v>294.8</v>
      </c>
      <c r="J297" s="9">
        <v>0.1</v>
      </c>
      <c r="K297" s="9">
        <v>22.1</v>
      </c>
      <c r="L297" s="9">
        <v>0.09</v>
      </c>
      <c r="M297" s="9">
        <v>7.0000000000000007E-2</v>
      </c>
      <c r="N297" s="9">
        <v>0.16</v>
      </c>
      <c r="O297" s="9">
        <v>40</v>
      </c>
      <c r="P297" s="9"/>
      <c r="Q297" s="9">
        <v>184.3</v>
      </c>
      <c r="R297" s="9">
        <v>26.6</v>
      </c>
      <c r="S297" s="9">
        <v>2.6</v>
      </c>
      <c r="T297" s="9">
        <v>20</v>
      </c>
      <c r="U297" s="1"/>
      <c r="V297" s="1"/>
    </row>
    <row r="298" spans="1:22" ht="15" customHeight="1" x14ac:dyDescent="0.3">
      <c r="A298" s="101"/>
      <c r="B298" s="148" t="s">
        <v>82</v>
      </c>
      <c r="C298" s="6"/>
      <c r="D298" s="41">
        <v>97</v>
      </c>
      <c r="E298" s="41">
        <v>86</v>
      </c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1"/>
      <c r="V298" s="1"/>
    </row>
    <row r="299" spans="1:22" ht="15" customHeight="1" x14ac:dyDescent="0.3">
      <c r="A299" s="101"/>
      <c r="B299" s="143" t="s">
        <v>66</v>
      </c>
      <c r="C299" s="6"/>
      <c r="D299" s="41">
        <v>23</v>
      </c>
      <c r="E299" s="41">
        <v>23</v>
      </c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1"/>
      <c r="V299" s="1"/>
    </row>
    <row r="300" spans="1:22" ht="15.75" customHeight="1" x14ac:dyDescent="0.3">
      <c r="A300" s="101"/>
      <c r="B300" s="143" t="s">
        <v>92</v>
      </c>
      <c r="C300" s="6"/>
      <c r="D300" s="41">
        <v>19</v>
      </c>
      <c r="E300" s="41">
        <v>19</v>
      </c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1"/>
      <c r="V300" s="1"/>
    </row>
    <row r="301" spans="1:22" ht="15" customHeight="1" x14ac:dyDescent="0.3">
      <c r="A301" s="101"/>
      <c r="B301" s="143" t="s">
        <v>93</v>
      </c>
      <c r="C301" s="6"/>
      <c r="D301" s="41">
        <v>11.1</v>
      </c>
      <c r="E301" s="41">
        <v>11.1</v>
      </c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1"/>
      <c r="V301" s="1"/>
    </row>
    <row r="302" spans="1:22" ht="13.5" customHeight="1" x14ac:dyDescent="0.3">
      <c r="A302" s="101"/>
      <c r="B302" s="143" t="s">
        <v>67</v>
      </c>
      <c r="C302" s="6"/>
      <c r="D302" s="41">
        <v>7.1</v>
      </c>
      <c r="E302" s="41">
        <v>7.1</v>
      </c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1"/>
      <c r="V302" s="1"/>
    </row>
    <row r="303" spans="1:22" ht="15" customHeight="1" x14ac:dyDescent="0.3">
      <c r="A303" s="101"/>
      <c r="B303" s="143" t="s">
        <v>110</v>
      </c>
      <c r="C303" s="6"/>
      <c r="D303" s="41">
        <v>0.2</v>
      </c>
      <c r="E303" s="41">
        <v>0.2</v>
      </c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1"/>
      <c r="V303" s="1"/>
    </row>
    <row r="304" spans="1:22" ht="22.5" customHeight="1" x14ac:dyDescent="0.3">
      <c r="A304" s="101" t="s">
        <v>7</v>
      </c>
      <c r="B304" s="163" t="s">
        <v>39</v>
      </c>
      <c r="C304" s="21">
        <v>180</v>
      </c>
      <c r="D304" s="8"/>
      <c r="E304" s="8"/>
      <c r="F304" s="9">
        <v>10</v>
      </c>
      <c r="G304" s="9">
        <v>7.6</v>
      </c>
      <c r="H304" s="9">
        <v>43.2</v>
      </c>
      <c r="I304" s="28">
        <v>280.39999999999998</v>
      </c>
      <c r="J304" s="9">
        <v>0</v>
      </c>
      <c r="K304" s="9">
        <v>23</v>
      </c>
      <c r="L304" s="9">
        <v>0.1</v>
      </c>
      <c r="M304" s="9">
        <v>0.3</v>
      </c>
      <c r="N304" s="9">
        <v>0.1</v>
      </c>
      <c r="O304" s="9">
        <v>18</v>
      </c>
      <c r="P304" s="9"/>
      <c r="Q304" s="9">
        <v>217.2</v>
      </c>
      <c r="R304" s="9">
        <v>144</v>
      </c>
      <c r="S304" s="9">
        <v>4.8</v>
      </c>
      <c r="T304" s="9">
        <v>26.4</v>
      </c>
      <c r="U304" s="1"/>
      <c r="V304" s="1"/>
    </row>
    <row r="305" spans="1:22" ht="15.75" customHeight="1" x14ac:dyDescent="0.3">
      <c r="A305" s="101"/>
      <c r="B305" s="143" t="s">
        <v>94</v>
      </c>
      <c r="C305" s="11"/>
      <c r="D305" s="10">
        <v>82.8</v>
      </c>
      <c r="E305" s="10">
        <v>82.8</v>
      </c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1"/>
      <c r="V305" s="1"/>
    </row>
    <row r="306" spans="1:22" ht="17.25" customHeight="1" x14ac:dyDescent="0.3">
      <c r="A306" s="101"/>
      <c r="B306" s="143" t="s">
        <v>67</v>
      </c>
      <c r="C306" s="11"/>
      <c r="D306" s="10">
        <v>8.1999999999999993</v>
      </c>
      <c r="E306" s="10">
        <v>8.1999999999999993</v>
      </c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1"/>
      <c r="V306" s="1"/>
    </row>
    <row r="307" spans="1:22" ht="11.4" customHeight="1" x14ac:dyDescent="0.3">
      <c r="A307" s="101"/>
      <c r="B307" s="143" t="s">
        <v>110</v>
      </c>
      <c r="C307" s="11"/>
      <c r="D307" s="10">
        <v>0.6</v>
      </c>
      <c r="E307" s="10">
        <v>0.6</v>
      </c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1"/>
      <c r="V307" s="1"/>
    </row>
    <row r="308" spans="1:22" ht="15" customHeight="1" x14ac:dyDescent="0.3">
      <c r="A308" s="101"/>
      <c r="B308" s="143" t="s">
        <v>3</v>
      </c>
      <c r="C308" s="11"/>
      <c r="D308" s="10">
        <v>122.4</v>
      </c>
      <c r="E308" s="10">
        <v>122.4</v>
      </c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1"/>
      <c r="V308" s="1"/>
    </row>
    <row r="309" spans="1:22" ht="29.25" customHeight="1" x14ac:dyDescent="0.3">
      <c r="A309" s="101" t="s">
        <v>122</v>
      </c>
      <c r="B309" s="144" t="s">
        <v>129</v>
      </c>
      <c r="C309" s="16">
        <v>50</v>
      </c>
      <c r="D309" s="10"/>
      <c r="E309" s="10"/>
      <c r="F309" s="17">
        <v>3.8</v>
      </c>
      <c r="G309" s="17">
        <v>0.5</v>
      </c>
      <c r="H309" s="17">
        <v>19.100000000000001</v>
      </c>
      <c r="I309" s="17">
        <v>96.4</v>
      </c>
      <c r="J309" s="7">
        <v>0</v>
      </c>
      <c r="K309" s="7">
        <f>-U310</f>
        <v>0</v>
      </c>
      <c r="L309" s="7">
        <v>0</v>
      </c>
      <c r="M309" s="7">
        <v>0.1</v>
      </c>
      <c r="N309" s="7">
        <v>0.03</v>
      </c>
      <c r="O309" s="7">
        <v>11.5</v>
      </c>
      <c r="P309" s="7"/>
      <c r="Q309" s="7">
        <v>43.5</v>
      </c>
      <c r="R309" s="7">
        <v>16.5</v>
      </c>
      <c r="S309" s="7">
        <v>1</v>
      </c>
      <c r="T309" s="7">
        <v>0</v>
      </c>
      <c r="U309" s="1"/>
      <c r="V309" s="1"/>
    </row>
    <row r="310" spans="1:22" ht="48.75" customHeight="1" x14ac:dyDescent="0.3">
      <c r="A310" s="15">
        <v>648</v>
      </c>
      <c r="B310" s="144" t="s">
        <v>44</v>
      </c>
      <c r="C310" s="16">
        <v>200</v>
      </c>
      <c r="D310" s="16"/>
      <c r="E310" s="16"/>
      <c r="F310" s="35">
        <v>0.4</v>
      </c>
      <c r="G310" s="36">
        <v>0.1</v>
      </c>
      <c r="H310" s="35">
        <v>14.4</v>
      </c>
      <c r="I310" s="35">
        <v>60.1</v>
      </c>
      <c r="J310" s="7">
        <v>7.5</v>
      </c>
      <c r="K310" s="7">
        <v>0</v>
      </c>
      <c r="L310" s="7">
        <v>0</v>
      </c>
      <c r="M310" s="7">
        <v>0.01</v>
      </c>
      <c r="N310" s="7">
        <v>0.01</v>
      </c>
      <c r="O310" s="7">
        <v>19.5</v>
      </c>
      <c r="P310" s="7"/>
      <c r="Q310" s="7">
        <v>16.100000000000001</v>
      </c>
      <c r="R310" s="7">
        <v>6.5</v>
      </c>
      <c r="S310" s="7">
        <v>0.2</v>
      </c>
      <c r="T310" s="7">
        <v>0</v>
      </c>
      <c r="U310" s="1"/>
      <c r="V310" s="1"/>
    </row>
    <row r="311" spans="1:22" ht="15" customHeight="1" x14ac:dyDescent="0.3">
      <c r="A311" s="96"/>
      <c r="B311" s="152" t="s">
        <v>86</v>
      </c>
      <c r="C311" s="34"/>
      <c r="D311" s="34">
        <v>24</v>
      </c>
      <c r="E311" s="34">
        <v>24</v>
      </c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"/>
      <c r="V311" s="1"/>
    </row>
    <row r="312" spans="1:22" ht="15.75" customHeight="1" x14ac:dyDescent="0.3">
      <c r="A312" s="96"/>
      <c r="B312" s="152" t="s">
        <v>68</v>
      </c>
      <c r="C312" s="34"/>
      <c r="D312" s="34">
        <v>7</v>
      </c>
      <c r="E312" s="34">
        <v>7</v>
      </c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"/>
      <c r="V312" s="1"/>
    </row>
    <row r="313" spans="1:22" ht="14.25" customHeight="1" x14ac:dyDescent="0.3">
      <c r="A313" s="96"/>
      <c r="B313" s="152" t="s">
        <v>3</v>
      </c>
      <c r="C313" s="34"/>
      <c r="D313" s="34">
        <v>160</v>
      </c>
      <c r="E313" s="34">
        <v>160</v>
      </c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"/>
      <c r="V313" s="1"/>
    </row>
    <row r="314" spans="1:22" x14ac:dyDescent="0.3">
      <c r="A314" s="177" t="s">
        <v>37</v>
      </c>
      <c r="B314" s="177"/>
      <c r="C314" s="26">
        <f>SUM(C278:C313)</f>
        <v>880</v>
      </c>
      <c r="D314" s="27"/>
      <c r="E314" s="27"/>
      <c r="F314" s="9">
        <f t="shared" ref="F314:O314" si="5">SUM(F278:F313)</f>
        <v>40.999999999999993</v>
      </c>
      <c r="G314" s="9">
        <f t="shared" si="5"/>
        <v>43.05</v>
      </c>
      <c r="H314" s="9">
        <f t="shared" si="5"/>
        <v>120.6</v>
      </c>
      <c r="I314" s="28">
        <f t="shared" si="5"/>
        <v>1031.6999999999998</v>
      </c>
      <c r="J314" s="9">
        <f t="shared" si="5"/>
        <v>72.5</v>
      </c>
      <c r="K314" s="9">
        <f t="shared" si="5"/>
        <v>378.1</v>
      </c>
      <c r="L314" s="9">
        <f t="shared" si="5"/>
        <v>0.19</v>
      </c>
      <c r="M314" s="9">
        <f t="shared" si="5"/>
        <v>0.59</v>
      </c>
      <c r="N314" s="9">
        <f t="shared" si="5"/>
        <v>0.41000000000000003</v>
      </c>
      <c r="O314" s="9">
        <f t="shared" si="5"/>
        <v>182</v>
      </c>
      <c r="P314" s="9"/>
      <c r="Q314" s="9">
        <f>SUM(Q278:Q313)</f>
        <v>575.4</v>
      </c>
      <c r="R314" s="9">
        <f>SUM(R278:R313)</f>
        <v>243.4</v>
      </c>
      <c r="S314" s="9">
        <f>SUM(S278:S313)</f>
        <v>10.399999999999999</v>
      </c>
      <c r="T314" s="9">
        <f>SUM(T278:T313)</f>
        <v>85.5</v>
      </c>
      <c r="U314" s="1"/>
      <c r="V314" s="1"/>
    </row>
    <row r="315" spans="1:22" x14ac:dyDescent="0.3">
      <c r="A315" s="97"/>
      <c r="B315" s="97"/>
      <c r="C315" s="59"/>
      <c r="D315" s="60"/>
      <c r="E315" s="60"/>
      <c r="F315" s="39"/>
      <c r="G315" s="39"/>
      <c r="H315" s="39"/>
      <c r="I315" s="80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1"/>
      <c r="V315" s="1"/>
    </row>
    <row r="316" spans="1:22" x14ac:dyDescent="0.3">
      <c r="A316" s="97"/>
      <c r="B316" s="97"/>
      <c r="C316" s="59"/>
      <c r="D316" s="60"/>
      <c r="E316" s="60"/>
      <c r="F316" s="39"/>
      <c r="G316" s="39"/>
      <c r="H316" s="39"/>
      <c r="I316" s="80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1"/>
      <c r="V316" s="1"/>
    </row>
    <row r="317" spans="1:22" x14ac:dyDescent="0.3">
      <c r="A317" s="97"/>
      <c r="B317" s="97"/>
      <c r="C317" s="59"/>
      <c r="D317" s="60"/>
      <c r="E317" s="60"/>
      <c r="F317" s="39"/>
      <c r="G317" s="39"/>
      <c r="H317" s="39"/>
      <c r="I317" s="80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1"/>
      <c r="V317" s="1"/>
    </row>
    <row r="318" spans="1:22" x14ac:dyDescent="0.3">
      <c r="A318" s="97"/>
      <c r="B318" s="97"/>
      <c r="C318" s="59"/>
      <c r="D318" s="60"/>
      <c r="E318" s="60"/>
      <c r="F318" s="39"/>
      <c r="G318" s="39"/>
      <c r="H318" s="39"/>
      <c r="I318" s="80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1"/>
      <c r="V318" s="1"/>
    </row>
    <row r="319" spans="1:22" x14ac:dyDescent="0.3">
      <c r="A319" s="97"/>
      <c r="B319" s="97"/>
      <c r="C319" s="59"/>
      <c r="D319" s="60"/>
      <c r="E319" s="60"/>
      <c r="F319" s="39"/>
      <c r="G319" s="39"/>
      <c r="H319" s="39"/>
      <c r="I319" s="80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1"/>
      <c r="V319" s="1"/>
    </row>
    <row r="320" spans="1:22" x14ac:dyDescent="0.3">
      <c r="A320" s="65"/>
      <c r="B320" s="65"/>
      <c r="C320" s="59"/>
      <c r="D320" s="60"/>
      <c r="E320" s="60"/>
      <c r="F320" s="39"/>
      <c r="G320" s="39"/>
      <c r="H320" s="39"/>
      <c r="I320" s="73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1"/>
      <c r="V320" s="1"/>
    </row>
    <row r="321" spans="1:22" x14ac:dyDescent="0.3">
      <c r="A321" s="65"/>
      <c r="B321" s="65"/>
      <c r="C321" s="59"/>
      <c r="D321" s="60"/>
      <c r="E321" s="60"/>
      <c r="F321" s="39"/>
      <c r="G321" s="39"/>
      <c r="H321" s="39"/>
      <c r="I321" s="73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1"/>
      <c r="V321" s="1"/>
    </row>
    <row r="322" spans="1:22" x14ac:dyDescent="0.3">
      <c r="A322" s="65"/>
      <c r="B322" s="65"/>
      <c r="C322" s="59"/>
      <c r="D322" s="60"/>
      <c r="E322" s="60"/>
      <c r="F322" s="39"/>
      <c r="G322" s="39"/>
      <c r="H322" s="39"/>
      <c r="I322" s="73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1"/>
      <c r="V322" s="1"/>
    </row>
    <row r="323" spans="1:22" ht="17.25" customHeight="1" x14ac:dyDescent="0.3">
      <c r="A323" s="65"/>
      <c r="B323" s="65"/>
      <c r="C323" s="19"/>
      <c r="D323" s="38"/>
      <c r="E323" s="38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1"/>
      <c r="V323" s="1"/>
    </row>
    <row r="324" spans="1:22" x14ac:dyDescent="0.3">
      <c r="A324" s="200" t="s">
        <v>111</v>
      </c>
      <c r="B324" s="201"/>
      <c r="C324" s="201"/>
      <c r="D324" s="201"/>
      <c r="E324" s="201"/>
      <c r="F324" s="201"/>
      <c r="G324" s="201"/>
      <c r="H324" s="201"/>
      <c r="I324" s="201"/>
      <c r="J324" s="201"/>
      <c r="K324" s="201"/>
      <c r="L324" s="201"/>
      <c r="M324" s="201"/>
      <c r="N324" s="201"/>
      <c r="O324" s="201"/>
      <c r="P324" s="201"/>
      <c r="Q324" s="201"/>
      <c r="R324" s="201"/>
      <c r="S324" s="201"/>
      <c r="T324" s="202"/>
      <c r="U324" s="1"/>
      <c r="V324" s="1"/>
    </row>
    <row r="325" spans="1:22" x14ac:dyDescent="0.3">
      <c r="A325" s="189" t="s">
        <v>120</v>
      </c>
      <c r="B325" s="190"/>
      <c r="C325" s="190"/>
      <c r="D325" s="190"/>
      <c r="E325" s="190"/>
      <c r="F325" s="190"/>
      <c r="G325" s="190"/>
      <c r="H325" s="190"/>
      <c r="I325" s="190"/>
      <c r="J325" s="190"/>
      <c r="K325" s="190"/>
      <c r="L325" s="190"/>
      <c r="M325" s="190"/>
      <c r="N325" s="190"/>
      <c r="O325" s="190"/>
      <c r="P325" s="190"/>
      <c r="Q325" s="190"/>
      <c r="R325" s="190"/>
      <c r="S325" s="190"/>
      <c r="T325" s="191"/>
      <c r="U325" s="1"/>
      <c r="V325" s="1"/>
    </row>
    <row r="326" spans="1:22" ht="16.5" customHeight="1" x14ac:dyDescent="0.3">
      <c r="A326" s="125" t="s">
        <v>119</v>
      </c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7"/>
      <c r="U326" s="1"/>
      <c r="V326" s="1"/>
    </row>
    <row r="327" spans="1:22" x14ac:dyDescent="0.3">
      <c r="A327" s="182" t="s">
        <v>114</v>
      </c>
      <c r="B327" s="183"/>
      <c r="C327" s="183"/>
      <c r="D327" s="183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  <c r="S327" s="183"/>
      <c r="T327" s="184"/>
      <c r="U327" s="1"/>
      <c r="V327" s="1"/>
    </row>
    <row r="328" spans="1:22" x14ac:dyDescent="0.3">
      <c r="A328" s="185" t="s">
        <v>121</v>
      </c>
      <c r="B328" s="186"/>
      <c r="C328" s="186"/>
      <c r="D328" s="186"/>
      <c r="E328" s="186"/>
      <c r="F328" s="186"/>
      <c r="G328" s="186"/>
      <c r="H328" s="186"/>
      <c r="I328" s="186"/>
      <c r="J328" s="186"/>
      <c r="K328" s="186"/>
      <c r="L328" s="186"/>
      <c r="M328" s="186"/>
      <c r="N328" s="186"/>
      <c r="O328" s="186"/>
      <c r="P328" s="186"/>
      <c r="Q328" s="186"/>
      <c r="R328" s="186"/>
      <c r="S328" s="186"/>
      <c r="T328" s="187"/>
      <c r="U328" s="1"/>
      <c r="V328" s="1"/>
    </row>
    <row r="329" spans="1:22" x14ac:dyDescent="0.3">
      <c r="A329" s="203" t="s">
        <v>14</v>
      </c>
      <c r="B329" s="203" t="s">
        <v>15</v>
      </c>
      <c r="C329" s="203" t="s">
        <v>5</v>
      </c>
      <c r="D329" s="140"/>
      <c r="E329" s="140"/>
      <c r="F329" s="203" t="s">
        <v>16</v>
      </c>
      <c r="G329" s="203"/>
      <c r="H329" s="203"/>
      <c r="I329" s="203" t="s">
        <v>17</v>
      </c>
      <c r="J329" s="203" t="s">
        <v>18</v>
      </c>
      <c r="K329" s="203"/>
      <c r="L329" s="203"/>
      <c r="M329" s="203"/>
      <c r="N329" s="203"/>
      <c r="O329" s="203" t="s">
        <v>19</v>
      </c>
      <c r="P329" s="203"/>
      <c r="Q329" s="203"/>
      <c r="R329" s="203"/>
      <c r="S329" s="203"/>
      <c r="T329" s="203"/>
      <c r="U329" s="1"/>
      <c r="V329" s="1"/>
    </row>
    <row r="330" spans="1:22" ht="32.25" customHeight="1" x14ac:dyDescent="0.3">
      <c r="A330" s="188"/>
      <c r="B330" s="188" t="s">
        <v>15</v>
      </c>
      <c r="C330" s="188" t="s">
        <v>5</v>
      </c>
      <c r="D330" s="15"/>
      <c r="E330" s="15"/>
      <c r="F330" s="15" t="s">
        <v>20</v>
      </c>
      <c r="G330" s="15" t="s">
        <v>21</v>
      </c>
      <c r="H330" s="15" t="s">
        <v>22</v>
      </c>
      <c r="I330" s="188" t="s">
        <v>17</v>
      </c>
      <c r="J330" s="15" t="s">
        <v>23</v>
      </c>
      <c r="K330" s="15" t="s">
        <v>24</v>
      </c>
      <c r="L330" s="15" t="s">
        <v>25</v>
      </c>
      <c r="M330" s="15" t="s">
        <v>26</v>
      </c>
      <c r="N330" s="15" t="s">
        <v>27</v>
      </c>
      <c r="O330" s="188" t="s">
        <v>28</v>
      </c>
      <c r="P330" s="188"/>
      <c r="Q330" s="15" t="s">
        <v>29</v>
      </c>
      <c r="R330" s="15" t="s">
        <v>30</v>
      </c>
      <c r="S330" s="15" t="s">
        <v>31</v>
      </c>
      <c r="T330" s="15" t="s">
        <v>32</v>
      </c>
      <c r="U330" s="1"/>
      <c r="V330" s="1"/>
    </row>
    <row r="331" spans="1:22" x14ac:dyDescent="0.3">
      <c r="A331" s="180" t="s">
        <v>0</v>
      </c>
      <c r="B331" s="180"/>
      <c r="C331" s="180"/>
      <c r="D331" s="180"/>
      <c r="E331" s="180"/>
      <c r="F331" s="180"/>
      <c r="G331" s="180"/>
      <c r="H331" s="180"/>
      <c r="I331" s="180"/>
      <c r="J331" s="180"/>
      <c r="K331" s="180"/>
      <c r="L331" s="180"/>
      <c r="M331" s="180"/>
      <c r="N331" s="180"/>
      <c r="O331" s="180"/>
      <c r="P331" s="180"/>
      <c r="Q331" s="180"/>
      <c r="R331" s="180"/>
      <c r="S331" s="180"/>
      <c r="T331" s="180"/>
      <c r="U331" s="1"/>
      <c r="V331" s="1"/>
    </row>
    <row r="332" spans="1:22" ht="34.5" customHeight="1" x14ac:dyDescent="0.3">
      <c r="A332" s="15" t="s">
        <v>62</v>
      </c>
      <c r="B332" s="144" t="s">
        <v>63</v>
      </c>
      <c r="C332" s="107">
        <v>100</v>
      </c>
      <c r="D332" s="46"/>
      <c r="E332" s="46"/>
      <c r="F332" s="9">
        <v>1</v>
      </c>
      <c r="G332" s="9">
        <v>8.8000000000000007</v>
      </c>
      <c r="H332" s="9">
        <v>6.8</v>
      </c>
      <c r="I332" s="9">
        <v>111.8</v>
      </c>
      <c r="J332" s="9">
        <v>3.8</v>
      </c>
      <c r="K332" s="9">
        <v>121.5</v>
      </c>
      <c r="L332" s="9">
        <v>0</v>
      </c>
      <c r="M332" s="9">
        <v>0.02</v>
      </c>
      <c r="N332" s="9">
        <v>0.02</v>
      </c>
      <c r="O332" s="9">
        <v>20</v>
      </c>
      <c r="P332" s="9"/>
      <c r="Q332" s="9">
        <v>35</v>
      </c>
      <c r="R332" s="9">
        <v>16.2</v>
      </c>
      <c r="S332" s="9">
        <v>0.7</v>
      </c>
      <c r="T332" s="9">
        <v>13.2</v>
      </c>
      <c r="U332" s="1"/>
      <c r="V332" s="1"/>
    </row>
    <row r="333" spans="1:22" ht="15" customHeight="1" x14ac:dyDescent="0.3">
      <c r="A333" s="15"/>
      <c r="B333" s="143" t="s">
        <v>76</v>
      </c>
      <c r="C333" s="12"/>
      <c r="D333" s="47">
        <v>30</v>
      </c>
      <c r="E333" s="47">
        <v>22</v>
      </c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1"/>
      <c r="V333" s="1"/>
    </row>
    <row r="334" spans="1:22" x14ac:dyDescent="0.3">
      <c r="A334" s="15"/>
      <c r="B334" s="143" t="s">
        <v>12</v>
      </c>
      <c r="C334" s="12"/>
      <c r="D334" s="47">
        <v>18.7</v>
      </c>
      <c r="E334" s="47">
        <v>15</v>
      </c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1"/>
      <c r="V334" s="1"/>
    </row>
    <row r="335" spans="1:22" ht="12" customHeight="1" x14ac:dyDescent="0.3">
      <c r="A335" s="15"/>
      <c r="B335" s="143" t="s">
        <v>1</v>
      </c>
      <c r="C335" s="12"/>
      <c r="D335" s="47">
        <v>12.5</v>
      </c>
      <c r="E335" s="47">
        <v>10</v>
      </c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1"/>
      <c r="V335" s="1"/>
    </row>
    <row r="336" spans="1:22" ht="12.6" customHeight="1" x14ac:dyDescent="0.3">
      <c r="A336" s="15"/>
      <c r="B336" s="143" t="s">
        <v>10</v>
      </c>
      <c r="C336" s="12"/>
      <c r="D336" s="47">
        <v>18.7</v>
      </c>
      <c r="E336" s="47">
        <v>15</v>
      </c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1"/>
      <c r="V336" s="1"/>
    </row>
    <row r="337" spans="1:22" ht="15" customHeight="1" x14ac:dyDescent="0.3">
      <c r="A337" s="15"/>
      <c r="B337" s="143" t="s">
        <v>103</v>
      </c>
      <c r="C337" s="12"/>
      <c r="D337" s="47">
        <v>37.5</v>
      </c>
      <c r="E337" s="47">
        <v>30</v>
      </c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1"/>
      <c r="V337" s="1"/>
    </row>
    <row r="338" spans="1:22" ht="12.75" customHeight="1" x14ac:dyDescent="0.3">
      <c r="A338" s="15"/>
      <c r="B338" s="143" t="s">
        <v>78</v>
      </c>
      <c r="C338" s="12"/>
      <c r="D338" s="47">
        <v>10</v>
      </c>
      <c r="E338" s="47">
        <v>10</v>
      </c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1"/>
      <c r="V338" s="1"/>
    </row>
    <row r="339" spans="1:22" ht="12.75" customHeight="1" x14ac:dyDescent="0.3">
      <c r="A339" s="15"/>
      <c r="B339" s="143" t="s">
        <v>110</v>
      </c>
      <c r="C339" s="12"/>
      <c r="D339" s="47">
        <v>0.2</v>
      </c>
      <c r="E339" s="47">
        <v>0.2</v>
      </c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1"/>
      <c r="V339" s="1"/>
    </row>
    <row r="340" spans="1:22" ht="35.25" customHeight="1" x14ac:dyDescent="0.3">
      <c r="A340" s="15" t="s">
        <v>9</v>
      </c>
      <c r="B340" s="144" t="s">
        <v>75</v>
      </c>
      <c r="C340" s="21">
        <v>250</v>
      </c>
      <c r="D340" s="12"/>
      <c r="E340" s="12"/>
      <c r="F340" s="7">
        <v>5.9</v>
      </c>
      <c r="G340" s="7">
        <v>6.25</v>
      </c>
      <c r="H340" s="7">
        <v>22.7</v>
      </c>
      <c r="I340" s="7">
        <v>138</v>
      </c>
      <c r="J340" s="7">
        <v>8.5</v>
      </c>
      <c r="K340" s="7">
        <v>168.3</v>
      </c>
      <c r="L340" s="7">
        <v>0</v>
      </c>
      <c r="M340" s="7">
        <v>0.04</v>
      </c>
      <c r="N340" s="7">
        <v>0.05</v>
      </c>
      <c r="O340" s="7">
        <v>42</v>
      </c>
      <c r="P340" s="7"/>
      <c r="Q340" s="7">
        <v>53.3</v>
      </c>
      <c r="R340" s="7">
        <v>24</v>
      </c>
      <c r="S340" s="7">
        <v>1.1000000000000001</v>
      </c>
      <c r="T340" s="7">
        <v>21.5</v>
      </c>
      <c r="U340" s="1"/>
      <c r="V340" s="1"/>
    </row>
    <row r="341" spans="1:22" ht="13.2" customHeight="1" x14ac:dyDescent="0.3">
      <c r="A341" s="109"/>
      <c r="B341" s="149" t="s">
        <v>10</v>
      </c>
      <c r="C341" s="24"/>
      <c r="D341" s="10">
        <v>50</v>
      </c>
      <c r="E341" s="10">
        <v>40</v>
      </c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1"/>
      <c r="V341" s="1"/>
    </row>
    <row r="342" spans="1:22" ht="11.4" customHeight="1" x14ac:dyDescent="0.3">
      <c r="A342" s="109"/>
      <c r="B342" s="143" t="s">
        <v>76</v>
      </c>
      <c r="C342" s="24"/>
      <c r="D342" s="10">
        <v>27.5</v>
      </c>
      <c r="E342" s="10">
        <v>20</v>
      </c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1"/>
      <c r="V342" s="1"/>
    </row>
    <row r="343" spans="1:22" ht="13.5" customHeight="1" x14ac:dyDescent="0.3">
      <c r="A343" s="109"/>
      <c r="B343" s="143" t="s">
        <v>147</v>
      </c>
      <c r="C343" s="24"/>
      <c r="D343" s="10">
        <v>25</v>
      </c>
      <c r="E343" s="10">
        <v>20</v>
      </c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1"/>
      <c r="V343" s="1"/>
    </row>
    <row r="344" spans="1:22" ht="15" customHeight="1" x14ac:dyDescent="0.3">
      <c r="A344" s="109"/>
      <c r="B344" s="143" t="s">
        <v>1</v>
      </c>
      <c r="C344" s="24"/>
      <c r="D344" s="10">
        <v>16.25</v>
      </c>
      <c r="E344" s="10">
        <v>12.5</v>
      </c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1"/>
      <c r="V344" s="1"/>
    </row>
    <row r="345" spans="1:22" ht="15" customHeight="1" x14ac:dyDescent="0.3">
      <c r="A345" s="109"/>
      <c r="B345" s="143" t="s">
        <v>12</v>
      </c>
      <c r="C345" s="24"/>
      <c r="D345" s="10">
        <v>12.5</v>
      </c>
      <c r="E345" s="10">
        <v>10</v>
      </c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1"/>
      <c r="V345" s="1"/>
    </row>
    <row r="346" spans="1:22" ht="13.5" customHeight="1" x14ac:dyDescent="0.3">
      <c r="A346" s="109"/>
      <c r="B346" s="143" t="s">
        <v>13</v>
      </c>
      <c r="C346" s="24"/>
      <c r="D346" s="10">
        <v>7.5</v>
      </c>
      <c r="E346" s="10">
        <v>7.5</v>
      </c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1"/>
      <c r="V346" s="1"/>
    </row>
    <row r="347" spans="1:22" ht="12" customHeight="1" x14ac:dyDescent="0.3">
      <c r="A347" s="109"/>
      <c r="B347" s="143" t="s">
        <v>2</v>
      </c>
      <c r="C347" s="24"/>
      <c r="D347" s="10">
        <v>12.5</v>
      </c>
      <c r="E347" s="10">
        <v>12.5</v>
      </c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1"/>
      <c r="V347" s="1"/>
    </row>
    <row r="348" spans="1:22" ht="15" customHeight="1" x14ac:dyDescent="0.3">
      <c r="A348" s="109"/>
      <c r="B348" s="143" t="s">
        <v>78</v>
      </c>
      <c r="C348" s="24"/>
      <c r="D348" s="10">
        <v>5</v>
      </c>
      <c r="E348" s="10">
        <v>5</v>
      </c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1"/>
      <c r="V348" s="1"/>
    </row>
    <row r="349" spans="1:22" ht="15" customHeight="1" x14ac:dyDescent="0.3">
      <c r="A349" s="109"/>
      <c r="B349" s="143" t="s">
        <v>68</v>
      </c>
      <c r="C349" s="24"/>
      <c r="D349" s="10">
        <v>2.5</v>
      </c>
      <c r="E349" s="10">
        <v>2.5</v>
      </c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1"/>
      <c r="V349" s="1"/>
    </row>
    <row r="350" spans="1:22" x14ac:dyDescent="0.3">
      <c r="A350" s="109"/>
      <c r="B350" s="143" t="s">
        <v>79</v>
      </c>
      <c r="C350" s="24"/>
      <c r="D350" s="10">
        <v>0.05</v>
      </c>
      <c r="E350" s="10">
        <v>0.05</v>
      </c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1"/>
      <c r="V350" s="1"/>
    </row>
    <row r="351" spans="1:22" ht="15" customHeight="1" x14ac:dyDescent="0.3">
      <c r="A351" s="109"/>
      <c r="B351" s="143" t="s">
        <v>80</v>
      </c>
      <c r="C351" s="24"/>
      <c r="D351" s="10">
        <v>0.3</v>
      </c>
      <c r="E351" s="10">
        <v>0.3</v>
      </c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1"/>
      <c r="V351" s="1"/>
    </row>
    <row r="352" spans="1:22" ht="12.75" customHeight="1" x14ac:dyDescent="0.3">
      <c r="A352" s="109"/>
      <c r="B352" s="143" t="s">
        <v>133</v>
      </c>
      <c r="C352" s="24"/>
      <c r="D352" s="10">
        <v>0.4</v>
      </c>
      <c r="E352" s="10">
        <v>0.4</v>
      </c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1"/>
      <c r="V352" s="1"/>
    </row>
    <row r="353" spans="1:22" ht="15" customHeight="1" x14ac:dyDescent="0.3">
      <c r="A353" s="109"/>
      <c r="B353" s="143" t="s">
        <v>6</v>
      </c>
      <c r="C353" s="24"/>
      <c r="D353" s="10">
        <v>200</v>
      </c>
      <c r="E353" s="10">
        <v>200</v>
      </c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1"/>
      <c r="V353" s="1"/>
    </row>
    <row r="354" spans="1:22" ht="29.25" customHeight="1" x14ac:dyDescent="0.3">
      <c r="A354" s="101" t="s">
        <v>42</v>
      </c>
      <c r="B354" s="156" t="s">
        <v>43</v>
      </c>
      <c r="C354" s="16">
        <v>100</v>
      </c>
      <c r="D354" s="8"/>
      <c r="E354" s="8"/>
      <c r="F354" s="9">
        <v>18.899999999999999</v>
      </c>
      <c r="G354" s="9">
        <v>22</v>
      </c>
      <c r="H354" s="9">
        <v>5.5</v>
      </c>
      <c r="I354" s="9">
        <v>295.8</v>
      </c>
      <c r="J354" s="9">
        <v>0.34</v>
      </c>
      <c r="K354" s="9">
        <v>70.400000000000006</v>
      </c>
      <c r="L354" s="9">
        <v>0.35</v>
      </c>
      <c r="M354" s="9">
        <v>0.11</v>
      </c>
      <c r="N354" s="9">
        <v>0.15</v>
      </c>
      <c r="O354" s="9">
        <v>137.5</v>
      </c>
      <c r="P354" s="9"/>
      <c r="Q354" s="9">
        <v>282.5</v>
      </c>
      <c r="R354" s="9">
        <v>57.5</v>
      </c>
      <c r="S354" s="9">
        <v>0.98</v>
      </c>
      <c r="T354" s="9">
        <v>176.3</v>
      </c>
      <c r="U354" s="1"/>
      <c r="V354" s="1"/>
    </row>
    <row r="355" spans="1:22" ht="15" customHeight="1" x14ac:dyDescent="0.3">
      <c r="A355" s="101"/>
      <c r="B355" s="148" t="s">
        <v>100</v>
      </c>
      <c r="C355" s="16"/>
      <c r="D355" s="10">
        <v>117</v>
      </c>
      <c r="E355" s="10">
        <v>103.5</v>
      </c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1"/>
      <c r="V355" s="1"/>
    </row>
    <row r="356" spans="1:22" ht="15" customHeight="1" x14ac:dyDescent="0.3">
      <c r="A356" s="101"/>
      <c r="B356" s="130" t="s">
        <v>2</v>
      </c>
      <c r="C356" s="16"/>
      <c r="D356" s="10">
        <v>58.8</v>
      </c>
      <c r="E356" s="10">
        <v>58.8</v>
      </c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1"/>
      <c r="V356" s="1"/>
    </row>
    <row r="357" spans="1:22" ht="19.5" customHeight="1" x14ac:dyDescent="0.3">
      <c r="A357" s="101"/>
      <c r="B357" s="148" t="s">
        <v>163</v>
      </c>
      <c r="C357" s="16"/>
      <c r="D357" s="10">
        <v>7.1</v>
      </c>
      <c r="E357" s="10">
        <v>7.1</v>
      </c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1"/>
      <c r="V357" s="1"/>
    </row>
    <row r="358" spans="1:22" x14ac:dyDescent="0.3">
      <c r="A358" s="101"/>
      <c r="B358" s="148" t="s">
        <v>78</v>
      </c>
      <c r="C358" s="16"/>
      <c r="D358" s="10">
        <v>8.9</v>
      </c>
      <c r="E358" s="10">
        <v>8.9</v>
      </c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1"/>
      <c r="V358" s="1"/>
    </row>
    <row r="359" spans="1:22" ht="14.25" customHeight="1" x14ac:dyDescent="0.3">
      <c r="A359" s="101"/>
      <c r="B359" s="143" t="s">
        <v>67</v>
      </c>
      <c r="C359" s="16"/>
      <c r="D359" s="10">
        <v>5.9</v>
      </c>
      <c r="E359" s="10">
        <v>5.9</v>
      </c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1"/>
      <c r="V359" s="1"/>
    </row>
    <row r="360" spans="1:22" ht="15" customHeight="1" x14ac:dyDescent="0.3">
      <c r="A360" s="101"/>
      <c r="B360" s="143" t="s">
        <v>109</v>
      </c>
      <c r="C360" s="16"/>
      <c r="D360" s="10">
        <v>5.5</v>
      </c>
      <c r="E360" s="10">
        <v>5.5</v>
      </c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1"/>
      <c r="V360" s="1"/>
    </row>
    <row r="361" spans="1:22" ht="15" customHeight="1" x14ac:dyDescent="0.3">
      <c r="A361" s="101"/>
      <c r="B361" s="143" t="s">
        <v>110</v>
      </c>
      <c r="C361" s="16"/>
      <c r="D361" s="10">
        <v>0.4</v>
      </c>
      <c r="E361" s="10">
        <v>0.4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1"/>
      <c r="V361" s="1"/>
    </row>
    <row r="362" spans="1:22" ht="15" customHeight="1" x14ac:dyDescent="0.3">
      <c r="A362" s="101"/>
      <c r="B362" s="143" t="s">
        <v>3</v>
      </c>
      <c r="C362" s="16"/>
      <c r="D362" s="10">
        <v>15</v>
      </c>
      <c r="E362" s="10">
        <v>15</v>
      </c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1"/>
      <c r="V362" s="1"/>
    </row>
    <row r="363" spans="1:22" ht="24" customHeight="1" x14ac:dyDescent="0.3">
      <c r="A363" s="170" t="s">
        <v>35</v>
      </c>
      <c r="B363" s="144" t="s">
        <v>36</v>
      </c>
      <c r="C363" s="21">
        <v>230</v>
      </c>
      <c r="D363" s="8"/>
      <c r="E363" s="8"/>
      <c r="F363" s="9">
        <v>4.9000000000000004</v>
      </c>
      <c r="G363" s="9">
        <v>8</v>
      </c>
      <c r="H363" s="9">
        <v>30.3</v>
      </c>
      <c r="I363" s="9">
        <v>213.3</v>
      </c>
      <c r="J363" s="9">
        <v>15.6</v>
      </c>
      <c r="K363" s="9">
        <v>36.4</v>
      </c>
      <c r="L363" s="9">
        <v>0.18</v>
      </c>
      <c r="M363" s="9">
        <v>0.18</v>
      </c>
      <c r="N363" s="9">
        <v>0.17</v>
      </c>
      <c r="O363" s="9">
        <v>59.7</v>
      </c>
      <c r="P363" s="9"/>
      <c r="Q363" s="9">
        <v>128.5</v>
      </c>
      <c r="R363" s="9">
        <v>428</v>
      </c>
      <c r="S363" s="9">
        <v>1.6</v>
      </c>
      <c r="T363" s="9">
        <v>42.8</v>
      </c>
      <c r="U363" s="1"/>
      <c r="V363" s="1"/>
    </row>
    <row r="364" spans="1:22" ht="15" customHeight="1" x14ac:dyDescent="0.3">
      <c r="A364" s="170"/>
      <c r="B364" s="143" t="s">
        <v>76</v>
      </c>
      <c r="C364" s="16"/>
      <c r="D364" s="10">
        <v>262.2</v>
      </c>
      <c r="E364" s="10">
        <v>192.8</v>
      </c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1"/>
      <c r="V364" s="1"/>
    </row>
    <row r="365" spans="1:22" ht="15" customHeight="1" x14ac:dyDescent="0.3">
      <c r="A365" s="170"/>
      <c r="B365" s="143" t="s">
        <v>66</v>
      </c>
      <c r="C365" s="16"/>
      <c r="D365" s="10">
        <v>36.700000000000003</v>
      </c>
      <c r="E365" s="10">
        <v>36.700000000000003</v>
      </c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1"/>
      <c r="V365" s="1"/>
    </row>
    <row r="366" spans="1:22" ht="15" customHeight="1" x14ac:dyDescent="0.3">
      <c r="A366" s="170"/>
      <c r="B366" s="143" t="s">
        <v>67</v>
      </c>
      <c r="C366" s="16"/>
      <c r="D366" s="10">
        <v>10.4</v>
      </c>
      <c r="E366" s="10">
        <v>10.4</v>
      </c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1"/>
      <c r="V366" s="1"/>
    </row>
    <row r="367" spans="1:22" x14ac:dyDescent="0.3">
      <c r="A367" s="170"/>
      <c r="B367" s="143" t="s">
        <v>110</v>
      </c>
      <c r="C367" s="16"/>
      <c r="D367" s="10">
        <v>0.8</v>
      </c>
      <c r="E367" s="10">
        <v>0.8</v>
      </c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1"/>
      <c r="V367" s="1"/>
    </row>
    <row r="368" spans="1:22" ht="25.5" customHeight="1" x14ac:dyDescent="0.3">
      <c r="A368" s="101" t="s">
        <v>122</v>
      </c>
      <c r="B368" s="144" t="s">
        <v>129</v>
      </c>
      <c r="C368" s="16">
        <v>60</v>
      </c>
      <c r="D368" s="10"/>
      <c r="E368" s="10"/>
      <c r="F368" s="17">
        <v>4.5999999999999996</v>
      </c>
      <c r="G368" s="17">
        <v>0.6</v>
      </c>
      <c r="H368" s="17">
        <v>22.9</v>
      </c>
      <c r="I368" s="17">
        <v>115.7</v>
      </c>
      <c r="J368" s="7">
        <v>0</v>
      </c>
      <c r="K368" s="7">
        <f>-U369</f>
        <v>0</v>
      </c>
      <c r="L368" s="7">
        <v>0</v>
      </c>
      <c r="M368" s="7">
        <v>0.1</v>
      </c>
      <c r="N368" s="7">
        <v>0.04</v>
      </c>
      <c r="O368" s="7">
        <v>13.8</v>
      </c>
      <c r="P368" s="7"/>
      <c r="Q368" s="7">
        <v>52.2</v>
      </c>
      <c r="R368" s="7">
        <v>19.8</v>
      </c>
      <c r="S368" s="7">
        <v>1.2</v>
      </c>
      <c r="T368" s="7">
        <v>0</v>
      </c>
      <c r="U368" s="1"/>
      <c r="V368" s="1"/>
    </row>
    <row r="369" spans="1:22" x14ac:dyDescent="0.3">
      <c r="A369" s="92" t="s">
        <v>8</v>
      </c>
      <c r="B369" s="144" t="s">
        <v>33</v>
      </c>
      <c r="C369" s="7">
        <v>200</v>
      </c>
      <c r="D369" s="12"/>
      <c r="E369" s="12"/>
      <c r="F369" s="7">
        <v>0.2</v>
      </c>
      <c r="G369" s="7">
        <v>0</v>
      </c>
      <c r="H369" s="7">
        <v>6.5</v>
      </c>
      <c r="I369" s="7">
        <v>26.8</v>
      </c>
      <c r="J369" s="7">
        <v>0.04</v>
      </c>
      <c r="K369" s="7">
        <v>0.3</v>
      </c>
      <c r="L369" s="7">
        <v>0</v>
      </c>
      <c r="M369" s="7">
        <v>0</v>
      </c>
      <c r="N369" s="7">
        <v>0.01</v>
      </c>
      <c r="O369" s="7">
        <v>4.2</v>
      </c>
      <c r="P369" s="7"/>
      <c r="Q369" s="7">
        <v>7.2</v>
      </c>
      <c r="R369" s="7">
        <v>3.8</v>
      </c>
      <c r="S369" s="7">
        <v>0.73</v>
      </c>
      <c r="T369" s="7">
        <v>0</v>
      </c>
      <c r="U369" s="1"/>
      <c r="V369" s="1"/>
    </row>
    <row r="370" spans="1:22" x14ac:dyDescent="0.3">
      <c r="A370" s="13"/>
      <c r="B370" s="149" t="s">
        <v>73</v>
      </c>
      <c r="C370" s="14"/>
      <c r="D370" s="14">
        <v>1</v>
      </c>
      <c r="E370" s="14">
        <v>1</v>
      </c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"/>
      <c r="V370" s="1"/>
    </row>
    <row r="371" spans="1:22" x14ac:dyDescent="0.3">
      <c r="A371" s="13"/>
      <c r="B371" s="149" t="s">
        <v>68</v>
      </c>
      <c r="C371" s="14"/>
      <c r="D371" s="14">
        <v>7</v>
      </c>
      <c r="E371" s="14">
        <v>7</v>
      </c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"/>
      <c r="V371" s="1"/>
    </row>
    <row r="372" spans="1:22" x14ac:dyDescent="0.3">
      <c r="A372" s="13"/>
      <c r="B372" s="149" t="s">
        <v>3</v>
      </c>
      <c r="C372" s="14"/>
      <c r="D372" s="14">
        <v>200</v>
      </c>
      <c r="E372" s="14">
        <v>200</v>
      </c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"/>
      <c r="V372" s="1"/>
    </row>
    <row r="373" spans="1:22" x14ac:dyDescent="0.3">
      <c r="A373" s="177" t="s">
        <v>37</v>
      </c>
      <c r="B373" s="177"/>
      <c r="C373" s="16">
        <f>SUM(C332:C372)</f>
        <v>940</v>
      </c>
      <c r="D373" s="10"/>
      <c r="E373" s="10"/>
      <c r="F373" s="9">
        <f t="shared" ref="F373:O373" si="6">SUM(F332:F372)</f>
        <v>35.5</v>
      </c>
      <c r="G373" s="9">
        <f t="shared" si="6"/>
        <v>45.65</v>
      </c>
      <c r="H373" s="9">
        <f t="shared" si="6"/>
        <v>94.699999999999989</v>
      </c>
      <c r="I373" s="28">
        <f t="shared" si="6"/>
        <v>901.40000000000009</v>
      </c>
      <c r="J373" s="9">
        <f t="shared" si="6"/>
        <v>28.28</v>
      </c>
      <c r="K373" s="9">
        <f t="shared" si="6"/>
        <v>396.90000000000003</v>
      </c>
      <c r="L373" s="9">
        <f t="shared" si="6"/>
        <v>0.53</v>
      </c>
      <c r="M373" s="9">
        <f t="shared" si="6"/>
        <v>0.44999999999999996</v>
      </c>
      <c r="N373" s="9">
        <f t="shared" si="6"/>
        <v>0.44</v>
      </c>
      <c r="O373" s="9">
        <f t="shared" si="6"/>
        <v>277.2</v>
      </c>
      <c r="P373" s="9"/>
      <c r="Q373" s="9">
        <f>SUM(Q332:Q372)</f>
        <v>558.70000000000005</v>
      </c>
      <c r="R373" s="9">
        <f>SUM(R332:R372)</f>
        <v>549.29999999999995</v>
      </c>
      <c r="S373" s="9">
        <f>SUM(S332:S372)</f>
        <v>6.3100000000000005</v>
      </c>
      <c r="T373" s="9">
        <f>SUM(T332:T372)</f>
        <v>253.8</v>
      </c>
      <c r="U373" s="1"/>
      <c r="V373" s="1"/>
    </row>
    <row r="374" spans="1:22" x14ac:dyDescent="0.3">
      <c r="A374" s="64"/>
      <c r="B374" s="65"/>
      <c r="C374" s="52"/>
      <c r="D374" s="53"/>
      <c r="E374" s="53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1"/>
      <c r="V374" s="1"/>
    </row>
    <row r="375" spans="1:22" x14ac:dyDescent="0.3">
      <c r="A375" s="131"/>
      <c r="B375" s="166"/>
      <c r="C375" s="128"/>
      <c r="D375" s="132"/>
      <c r="E375" s="132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1"/>
      <c r="V375" s="1"/>
    </row>
    <row r="376" spans="1:22" x14ac:dyDescent="0.3">
      <c r="A376" s="133"/>
      <c r="B376" s="157"/>
      <c r="C376" s="53"/>
      <c r="D376" s="53"/>
      <c r="E376" s="53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"/>
      <c r="V376" s="1"/>
    </row>
    <row r="377" spans="1:22" x14ac:dyDescent="0.3">
      <c r="A377" s="133"/>
      <c r="B377" s="157"/>
      <c r="C377" s="53"/>
      <c r="D377" s="53"/>
      <c r="E377" s="53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"/>
      <c r="V377" s="1"/>
    </row>
    <row r="378" spans="1:22" ht="38.25" customHeight="1" x14ac:dyDescent="0.3">
      <c r="A378" s="133"/>
      <c r="B378" s="157"/>
      <c r="C378" s="53"/>
      <c r="D378" s="53"/>
      <c r="E378" s="53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"/>
      <c r="V378" s="1"/>
    </row>
    <row r="379" spans="1:22" x14ac:dyDescent="0.3">
      <c r="A379" s="133"/>
      <c r="B379" s="157"/>
      <c r="C379" s="53"/>
      <c r="D379" s="53"/>
      <c r="E379" s="53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"/>
      <c r="V379" s="1"/>
    </row>
    <row r="380" spans="1:22" x14ac:dyDescent="0.3">
      <c r="A380" s="54"/>
      <c r="B380" s="155"/>
      <c r="C380" s="52"/>
      <c r="D380" s="53"/>
      <c r="E380" s="53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1"/>
      <c r="V380" s="1"/>
    </row>
    <row r="381" spans="1:22" x14ac:dyDescent="0.3">
      <c r="A381" s="54"/>
      <c r="B381" s="155"/>
      <c r="C381" s="52"/>
      <c r="D381" s="53"/>
      <c r="E381" s="53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1"/>
      <c r="V381" s="1"/>
    </row>
    <row r="382" spans="1:22" x14ac:dyDescent="0.3">
      <c r="A382" s="210" t="s">
        <v>111</v>
      </c>
      <c r="B382" s="210"/>
      <c r="C382" s="210"/>
      <c r="D382" s="210"/>
      <c r="E382" s="210"/>
      <c r="F382" s="210"/>
      <c r="G382" s="210"/>
      <c r="H382" s="210"/>
      <c r="I382" s="210"/>
      <c r="J382" s="210"/>
      <c r="K382" s="210"/>
      <c r="L382" s="210"/>
      <c r="M382" s="210"/>
      <c r="N382" s="210"/>
      <c r="O382" s="210"/>
      <c r="P382" s="210"/>
      <c r="Q382" s="210"/>
      <c r="R382" s="210"/>
      <c r="S382" s="210"/>
      <c r="T382" s="210"/>
      <c r="U382" s="1"/>
      <c r="V382" s="1"/>
    </row>
    <row r="383" spans="1:22" x14ac:dyDescent="0.3">
      <c r="A383" s="204" t="s">
        <v>116</v>
      </c>
      <c r="B383" s="205"/>
      <c r="C383" s="205"/>
      <c r="D383" s="205"/>
      <c r="E383" s="205"/>
      <c r="F383" s="205"/>
      <c r="G383" s="205"/>
      <c r="H383" s="205"/>
      <c r="I383" s="205"/>
      <c r="J383" s="205"/>
      <c r="K383" s="205"/>
      <c r="L383" s="205"/>
      <c r="M383" s="205"/>
      <c r="N383" s="205"/>
      <c r="O383" s="205"/>
      <c r="P383" s="205"/>
      <c r="Q383" s="205"/>
      <c r="R383" s="205"/>
      <c r="S383" s="205"/>
      <c r="T383" s="206"/>
      <c r="U383" s="1"/>
      <c r="V383" s="1"/>
    </row>
    <row r="384" spans="1:22" ht="15.75" customHeight="1" x14ac:dyDescent="0.3">
      <c r="A384" s="67" t="s">
        <v>119</v>
      </c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9"/>
      <c r="U384" s="1"/>
      <c r="V384" s="1"/>
    </row>
    <row r="385" spans="1:22" x14ac:dyDescent="0.3">
      <c r="A385" s="193" t="s">
        <v>114</v>
      </c>
      <c r="B385" s="194"/>
      <c r="C385" s="194"/>
      <c r="D385" s="194"/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5"/>
      <c r="U385" s="1"/>
      <c r="V385" s="1"/>
    </row>
    <row r="386" spans="1:22" x14ac:dyDescent="0.3">
      <c r="A386" s="193" t="s">
        <v>121</v>
      </c>
      <c r="B386" s="194"/>
      <c r="C386" s="194"/>
      <c r="D386" s="194"/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5"/>
      <c r="U386" s="1"/>
      <c r="V386" s="1"/>
    </row>
    <row r="387" spans="1:22" ht="12" customHeight="1" x14ac:dyDescent="0.3">
      <c r="A387" s="196" t="s">
        <v>14</v>
      </c>
      <c r="B387" s="196" t="s">
        <v>15</v>
      </c>
      <c r="C387" s="196" t="s">
        <v>5</v>
      </c>
      <c r="D387" s="103"/>
      <c r="E387" s="103"/>
      <c r="F387" s="196" t="s">
        <v>16</v>
      </c>
      <c r="G387" s="196"/>
      <c r="H387" s="196"/>
      <c r="I387" s="196" t="s">
        <v>17</v>
      </c>
      <c r="J387" s="196" t="s">
        <v>18</v>
      </c>
      <c r="K387" s="196"/>
      <c r="L387" s="196"/>
      <c r="M387" s="196"/>
      <c r="N387" s="196"/>
      <c r="O387" s="196" t="s">
        <v>19</v>
      </c>
      <c r="P387" s="196"/>
      <c r="Q387" s="196"/>
      <c r="R387" s="196"/>
      <c r="S387" s="196"/>
      <c r="T387" s="196"/>
      <c r="U387" s="1"/>
      <c r="V387" s="1"/>
    </row>
    <row r="388" spans="1:22" ht="30.75" customHeight="1" x14ac:dyDescent="0.3">
      <c r="A388" s="196"/>
      <c r="B388" s="196" t="s">
        <v>15</v>
      </c>
      <c r="C388" s="196" t="s">
        <v>5</v>
      </c>
      <c r="D388" s="103"/>
      <c r="E388" s="103"/>
      <c r="F388" s="103" t="s">
        <v>20</v>
      </c>
      <c r="G388" s="103" t="s">
        <v>21</v>
      </c>
      <c r="H388" s="103" t="s">
        <v>22</v>
      </c>
      <c r="I388" s="196" t="s">
        <v>17</v>
      </c>
      <c r="J388" s="103" t="s">
        <v>23</v>
      </c>
      <c r="K388" s="103" t="s">
        <v>24</v>
      </c>
      <c r="L388" s="103" t="s">
        <v>25</v>
      </c>
      <c r="M388" s="103" t="s">
        <v>26</v>
      </c>
      <c r="N388" s="103" t="s">
        <v>27</v>
      </c>
      <c r="O388" s="196" t="s">
        <v>28</v>
      </c>
      <c r="P388" s="196"/>
      <c r="Q388" s="103" t="s">
        <v>29</v>
      </c>
      <c r="R388" s="103" t="s">
        <v>30</v>
      </c>
      <c r="S388" s="103" t="s">
        <v>31</v>
      </c>
      <c r="T388" s="103" t="s">
        <v>32</v>
      </c>
      <c r="U388" s="1"/>
      <c r="V388" s="1"/>
    </row>
    <row r="389" spans="1:22" ht="21" customHeight="1" x14ac:dyDescent="0.3">
      <c r="A389" s="192" t="s">
        <v>0</v>
      </c>
      <c r="B389" s="192"/>
      <c r="C389" s="192"/>
      <c r="D389" s="192"/>
      <c r="E389" s="192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1"/>
      <c r="V389" s="1"/>
    </row>
    <row r="390" spans="1:22" ht="48" customHeight="1" x14ac:dyDescent="0.3">
      <c r="A390" s="113" t="s">
        <v>74</v>
      </c>
      <c r="B390" s="151" t="s">
        <v>34</v>
      </c>
      <c r="C390" s="56">
        <v>100</v>
      </c>
      <c r="D390" s="55"/>
      <c r="E390" s="55"/>
      <c r="F390" s="18">
        <v>0</v>
      </c>
      <c r="G390" s="18">
        <v>11.7</v>
      </c>
      <c r="H390" s="18">
        <v>11.7</v>
      </c>
      <c r="I390" s="18">
        <v>150</v>
      </c>
      <c r="J390" s="18">
        <v>8.3000000000000007</v>
      </c>
      <c r="K390" s="18">
        <v>148.9</v>
      </c>
      <c r="L390" s="18">
        <v>0</v>
      </c>
      <c r="M390" s="18">
        <v>0</v>
      </c>
      <c r="N390" s="18">
        <v>0.2</v>
      </c>
      <c r="O390" s="18">
        <v>651</v>
      </c>
      <c r="P390" s="18"/>
      <c r="Q390" s="18">
        <v>297</v>
      </c>
      <c r="R390" s="18">
        <v>28.4</v>
      </c>
      <c r="S390" s="18">
        <v>1.3</v>
      </c>
      <c r="T390" s="18">
        <v>1.98</v>
      </c>
      <c r="U390" s="1"/>
      <c r="V390" s="1"/>
    </row>
    <row r="391" spans="1:22" ht="37.5" customHeight="1" x14ac:dyDescent="0.3">
      <c r="A391" s="103" t="s">
        <v>142</v>
      </c>
      <c r="B391" s="151" t="s">
        <v>141</v>
      </c>
      <c r="C391" s="104">
        <v>250</v>
      </c>
      <c r="D391" s="55"/>
      <c r="E391" s="55"/>
      <c r="F391" s="18">
        <v>5.8</v>
      </c>
      <c r="G391" s="18">
        <v>4.0999999999999996</v>
      </c>
      <c r="H391" s="18">
        <v>14.3</v>
      </c>
      <c r="I391" s="18">
        <v>116.9</v>
      </c>
      <c r="J391" s="18">
        <v>4.5999999999999996</v>
      </c>
      <c r="K391" s="18">
        <v>126.8</v>
      </c>
      <c r="L391" s="18">
        <v>0.06</v>
      </c>
      <c r="M391" s="18">
        <v>0.06</v>
      </c>
      <c r="N391" s="18">
        <v>0.05</v>
      </c>
      <c r="O391" s="18">
        <v>13</v>
      </c>
      <c r="P391" s="18"/>
      <c r="Q391" s="18">
        <v>45</v>
      </c>
      <c r="R391" s="18">
        <v>16</v>
      </c>
      <c r="S391" s="18">
        <v>0.7</v>
      </c>
      <c r="T391" s="18">
        <v>12.8</v>
      </c>
      <c r="U391" s="1"/>
      <c r="V391" s="1"/>
    </row>
    <row r="392" spans="1:22" ht="14.25" customHeight="1" x14ac:dyDescent="0.3">
      <c r="A392" s="114"/>
      <c r="B392" s="153" t="s">
        <v>76</v>
      </c>
      <c r="C392" s="115"/>
      <c r="D392" s="41">
        <v>68</v>
      </c>
      <c r="E392" s="41">
        <v>50</v>
      </c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1"/>
      <c r="V392" s="1"/>
    </row>
    <row r="393" spans="1:22" ht="15.75" customHeight="1" x14ac:dyDescent="0.3">
      <c r="A393" s="114"/>
      <c r="B393" s="153" t="s">
        <v>12</v>
      </c>
      <c r="C393" s="115"/>
      <c r="D393" s="41">
        <v>12.5</v>
      </c>
      <c r="E393" s="41">
        <v>10</v>
      </c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1"/>
      <c r="V393" s="1"/>
    </row>
    <row r="394" spans="1:22" ht="16.5" customHeight="1" x14ac:dyDescent="0.3">
      <c r="A394" s="114"/>
      <c r="B394" s="153" t="s">
        <v>1</v>
      </c>
      <c r="C394" s="115"/>
      <c r="D394" s="41">
        <v>12.5</v>
      </c>
      <c r="E394" s="41">
        <v>10</v>
      </c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1"/>
      <c r="V394" s="1"/>
    </row>
    <row r="395" spans="1:22" ht="16.5" customHeight="1" x14ac:dyDescent="0.3">
      <c r="A395" s="114"/>
      <c r="B395" s="153" t="s">
        <v>78</v>
      </c>
      <c r="C395" s="115"/>
      <c r="D395" s="41">
        <v>2.5</v>
      </c>
      <c r="E395" s="41">
        <v>2.5</v>
      </c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1"/>
      <c r="V395" s="1"/>
    </row>
    <row r="396" spans="1:22" ht="17.25" customHeight="1" x14ac:dyDescent="0.3">
      <c r="A396" s="114"/>
      <c r="B396" s="153" t="s">
        <v>79</v>
      </c>
      <c r="C396" s="115"/>
      <c r="D396" s="41">
        <v>0.05</v>
      </c>
      <c r="E396" s="41">
        <v>0.05</v>
      </c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1"/>
      <c r="V396" s="1"/>
    </row>
    <row r="397" spans="1:22" ht="15.75" customHeight="1" x14ac:dyDescent="0.3">
      <c r="A397" s="114"/>
      <c r="B397" s="153" t="s">
        <v>110</v>
      </c>
      <c r="C397" s="115"/>
      <c r="D397" s="41">
        <v>0.2</v>
      </c>
      <c r="E397" s="41">
        <v>0.2</v>
      </c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1"/>
      <c r="V397" s="1"/>
    </row>
    <row r="398" spans="1:22" x14ac:dyDescent="0.3">
      <c r="A398" s="114"/>
      <c r="B398" s="153" t="s">
        <v>6</v>
      </c>
      <c r="C398" s="115"/>
      <c r="D398" s="41">
        <v>187.5</v>
      </c>
      <c r="E398" s="41">
        <v>187.5</v>
      </c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1"/>
      <c r="V398" s="1"/>
    </row>
    <row r="399" spans="1:22" ht="18" customHeight="1" x14ac:dyDescent="0.3">
      <c r="A399" s="114"/>
      <c r="B399" s="153" t="s">
        <v>144</v>
      </c>
      <c r="C399" s="115"/>
      <c r="D399" s="41">
        <v>2.4</v>
      </c>
      <c r="E399" s="41">
        <v>2.4</v>
      </c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1"/>
      <c r="V399" s="1"/>
    </row>
    <row r="400" spans="1:22" ht="16.5" customHeight="1" x14ac:dyDescent="0.3">
      <c r="A400" s="114"/>
      <c r="B400" s="153" t="s">
        <v>109</v>
      </c>
      <c r="C400" s="115"/>
      <c r="D400" s="41">
        <v>7.7</v>
      </c>
      <c r="E400" s="41">
        <v>7.7</v>
      </c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1"/>
      <c r="V400" s="1"/>
    </row>
    <row r="401" spans="1:22" ht="18" customHeight="1" x14ac:dyDescent="0.3">
      <c r="A401" s="114"/>
      <c r="B401" s="153" t="s">
        <v>67</v>
      </c>
      <c r="C401" s="115"/>
      <c r="D401" s="41">
        <v>0.9</v>
      </c>
      <c r="E401" s="41">
        <v>0.9</v>
      </c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1"/>
      <c r="V401" s="1"/>
    </row>
    <row r="402" spans="1:22" ht="81" customHeight="1" x14ac:dyDescent="0.3">
      <c r="A402" s="135"/>
      <c r="B402" s="154" t="s">
        <v>3</v>
      </c>
      <c r="C402" s="136"/>
      <c r="D402" s="137">
        <v>11.5</v>
      </c>
      <c r="E402" s="137">
        <v>11.5</v>
      </c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1"/>
      <c r="V402" s="1"/>
    </row>
    <row r="403" spans="1:22" ht="33" customHeight="1" x14ac:dyDescent="0.3">
      <c r="A403" s="15" t="s">
        <v>139</v>
      </c>
      <c r="B403" s="144" t="s">
        <v>138</v>
      </c>
      <c r="C403" s="16">
        <v>100</v>
      </c>
      <c r="D403" s="10"/>
      <c r="E403" s="10"/>
      <c r="F403" s="9">
        <v>14.1</v>
      </c>
      <c r="G403" s="9">
        <v>5.7</v>
      </c>
      <c r="H403" s="9">
        <v>4.4000000000000004</v>
      </c>
      <c r="I403" s="9">
        <v>126.4</v>
      </c>
      <c r="J403" s="9">
        <v>1.3</v>
      </c>
      <c r="K403" s="9">
        <v>286</v>
      </c>
      <c r="L403" s="9">
        <v>0.02</v>
      </c>
      <c r="M403" s="9">
        <v>0.04</v>
      </c>
      <c r="N403" s="9">
        <v>0.05</v>
      </c>
      <c r="O403" s="9">
        <v>23</v>
      </c>
      <c r="P403" s="9"/>
      <c r="Q403" s="9">
        <v>112</v>
      </c>
      <c r="R403" s="9">
        <v>55</v>
      </c>
      <c r="S403" s="9">
        <v>1</v>
      </c>
      <c r="T403" s="9">
        <v>35</v>
      </c>
      <c r="U403" s="1"/>
      <c r="V403" s="1"/>
    </row>
    <row r="404" spans="1:22" ht="23.25" customHeight="1" x14ac:dyDescent="0.3">
      <c r="A404" s="15"/>
      <c r="B404" s="143" t="s">
        <v>145</v>
      </c>
      <c r="C404" s="16"/>
      <c r="D404" s="10">
        <v>67.2</v>
      </c>
      <c r="E404" s="10">
        <v>59.5</v>
      </c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1"/>
      <c r="V404" s="1"/>
    </row>
    <row r="405" spans="1:22" ht="15" customHeight="1" x14ac:dyDescent="0.3">
      <c r="A405" s="15"/>
      <c r="B405" s="143" t="s">
        <v>1</v>
      </c>
      <c r="C405" s="16"/>
      <c r="D405" s="10">
        <v>28.4</v>
      </c>
      <c r="E405" s="10">
        <v>22.7</v>
      </c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1"/>
      <c r="V405" s="1"/>
    </row>
    <row r="406" spans="1:22" ht="15" customHeight="1" x14ac:dyDescent="0.3">
      <c r="A406" s="15"/>
      <c r="B406" s="143" t="s">
        <v>12</v>
      </c>
      <c r="C406" s="16"/>
      <c r="D406" s="10">
        <v>12.9</v>
      </c>
      <c r="E406" s="10">
        <v>10.3</v>
      </c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1"/>
      <c r="V406" s="1"/>
    </row>
    <row r="407" spans="1:22" ht="15" customHeight="1" x14ac:dyDescent="0.3">
      <c r="A407" s="15"/>
      <c r="B407" s="143" t="s">
        <v>2</v>
      </c>
      <c r="C407" s="16"/>
      <c r="D407" s="10">
        <v>9.1</v>
      </c>
      <c r="E407" s="10">
        <v>9.1</v>
      </c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1"/>
      <c r="V407" s="1"/>
    </row>
    <row r="408" spans="1:22" ht="15" customHeight="1" x14ac:dyDescent="0.3">
      <c r="A408" s="15"/>
      <c r="B408" s="143" t="s">
        <v>109</v>
      </c>
      <c r="C408" s="16"/>
      <c r="D408" s="10">
        <v>2.7</v>
      </c>
      <c r="E408" s="10">
        <v>2.7</v>
      </c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1"/>
      <c r="V408" s="1"/>
    </row>
    <row r="409" spans="1:22" ht="15" customHeight="1" x14ac:dyDescent="0.3">
      <c r="A409" s="15"/>
      <c r="B409" s="143" t="s">
        <v>67</v>
      </c>
      <c r="C409" s="16"/>
      <c r="D409" s="10">
        <v>1.8</v>
      </c>
      <c r="E409" s="10">
        <v>1.8</v>
      </c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1"/>
      <c r="V409" s="1"/>
    </row>
    <row r="410" spans="1:22" ht="15" customHeight="1" x14ac:dyDescent="0.3">
      <c r="A410" s="15"/>
      <c r="B410" s="143" t="s">
        <v>78</v>
      </c>
      <c r="C410" s="16"/>
      <c r="D410" s="10">
        <v>2.7</v>
      </c>
      <c r="E410" s="10">
        <v>2.7</v>
      </c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1"/>
      <c r="V410" s="1"/>
    </row>
    <row r="411" spans="1:22" ht="24.75" customHeight="1" x14ac:dyDescent="0.3">
      <c r="A411" s="15"/>
      <c r="B411" s="143" t="s">
        <v>146</v>
      </c>
      <c r="C411" s="16"/>
      <c r="D411" s="10">
        <v>0.7</v>
      </c>
      <c r="E411" s="10">
        <v>0.7</v>
      </c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1"/>
      <c r="V411" s="1"/>
    </row>
    <row r="412" spans="1:22" ht="15" customHeight="1" x14ac:dyDescent="0.3">
      <c r="A412" s="15"/>
      <c r="B412" s="143" t="s">
        <v>3</v>
      </c>
      <c r="C412" s="16"/>
      <c r="D412" s="10">
        <v>40</v>
      </c>
      <c r="E412" s="10">
        <v>40</v>
      </c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1"/>
      <c r="V412" s="1"/>
    </row>
    <row r="413" spans="1:22" ht="27.75" customHeight="1" x14ac:dyDescent="0.3">
      <c r="A413" s="144" t="s">
        <v>45</v>
      </c>
      <c r="B413" s="144" t="s">
        <v>57</v>
      </c>
      <c r="C413" s="107">
        <v>200</v>
      </c>
      <c r="D413" s="12"/>
      <c r="E413" s="12"/>
      <c r="F413" s="7">
        <v>7.2</v>
      </c>
      <c r="G413" s="7">
        <v>6.6</v>
      </c>
      <c r="H413" s="7">
        <v>44</v>
      </c>
      <c r="I413" s="7">
        <v>262.39999999999998</v>
      </c>
      <c r="J413" s="7">
        <v>0</v>
      </c>
      <c r="K413" s="7">
        <v>24.7</v>
      </c>
      <c r="L413" s="7">
        <v>0.12</v>
      </c>
      <c r="M413" s="7">
        <v>0.08</v>
      </c>
      <c r="N413" s="7">
        <v>0.04</v>
      </c>
      <c r="O413" s="7">
        <v>16.100000000000001</v>
      </c>
      <c r="P413" s="7"/>
      <c r="Q413" s="7">
        <v>54.9</v>
      </c>
      <c r="R413" s="7">
        <v>9.6</v>
      </c>
      <c r="S413" s="7">
        <v>0.98</v>
      </c>
      <c r="T413" s="7">
        <v>28.1</v>
      </c>
      <c r="U413" s="1"/>
      <c r="V413" s="1"/>
    </row>
    <row r="414" spans="1:22" ht="15" customHeight="1" x14ac:dyDescent="0.3">
      <c r="A414" s="143"/>
      <c r="B414" s="143" t="s">
        <v>83</v>
      </c>
      <c r="C414" s="10"/>
      <c r="D414" s="10">
        <v>68</v>
      </c>
      <c r="E414" s="10">
        <v>68</v>
      </c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"/>
      <c r="V414" s="1"/>
    </row>
    <row r="415" spans="1:22" ht="15" customHeight="1" x14ac:dyDescent="0.3">
      <c r="A415" s="143"/>
      <c r="B415" s="143" t="s">
        <v>67</v>
      </c>
      <c r="C415" s="10"/>
      <c r="D415" s="10">
        <v>9.1</v>
      </c>
      <c r="E415" s="10">
        <v>9.1</v>
      </c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"/>
      <c r="V415" s="1"/>
    </row>
    <row r="416" spans="1:22" ht="15" customHeight="1" x14ac:dyDescent="0.3">
      <c r="A416" s="143"/>
      <c r="B416" s="143" t="s">
        <v>133</v>
      </c>
      <c r="C416" s="10"/>
      <c r="D416" s="10">
        <v>0.7</v>
      </c>
      <c r="E416" s="10">
        <v>0.7</v>
      </c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"/>
      <c r="V416" s="1"/>
    </row>
    <row r="417" spans="1:22" ht="15" customHeight="1" x14ac:dyDescent="0.3">
      <c r="A417" s="143"/>
      <c r="B417" s="143" t="s">
        <v>3</v>
      </c>
      <c r="C417" s="10"/>
      <c r="D417" s="10">
        <v>408</v>
      </c>
      <c r="E417" s="10">
        <v>408</v>
      </c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"/>
      <c r="V417" s="1"/>
    </row>
    <row r="418" spans="1:22" ht="15" customHeight="1" x14ac:dyDescent="0.3">
      <c r="A418" s="101" t="s">
        <v>74</v>
      </c>
      <c r="B418" s="144" t="s">
        <v>58</v>
      </c>
      <c r="C418" s="12">
        <v>25</v>
      </c>
      <c r="D418" s="12"/>
      <c r="E418" s="12"/>
      <c r="F418" s="7">
        <v>0.7</v>
      </c>
      <c r="G418" s="7">
        <v>0.8</v>
      </c>
      <c r="H418" s="7">
        <v>19.5</v>
      </c>
      <c r="I418" s="7">
        <v>89</v>
      </c>
      <c r="J418" s="7">
        <v>0</v>
      </c>
      <c r="K418" s="7">
        <v>0.8</v>
      </c>
      <c r="L418" s="7">
        <v>0</v>
      </c>
      <c r="M418" s="7">
        <v>0</v>
      </c>
      <c r="N418" s="7">
        <v>0</v>
      </c>
      <c r="O418" s="7">
        <v>4</v>
      </c>
      <c r="P418" s="7"/>
      <c r="Q418" s="7">
        <v>9</v>
      </c>
      <c r="R418" s="7">
        <v>2.5</v>
      </c>
      <c r="S418" s="7">
        <v>0.3</v>
      </c>
      <c r="T418" s="7">
        <v>0</v>
      </c>
      <c r="U418" s="1"/>
      <c r="V418" s="1"/>
    </row>
    <row r="419" spans="1:22" ht="23.25" customHeight="1" x14ac:dyDescent="0.3">
      <c r="A419" s="101" t="s">
        <v>122</v>
      </c>
      <c r="B419" s="144" t="s">
        <v>129</v>
      </c>
      <c r="C419" s="16">
        <v>70</v>
      </c>
      <c r="D419" s="10"/>
      <c r="E419" s="10"/>
      <c r="F419" s="17">
        <v>5.4</v>
      </c>
      <c r="G419" s="17">
        <v>0.7</v>
      </c>
      <c r="H419" s="17">
        <v>26.7</v>
      </c>
      <c r="I419" s="17">
        <v>135</v>
      </c>
      <c r="J419" s="7">
        <v>0</v>
      </c>
      <c r="K419" s="7">
        <f>-U421</f>
        <v>0</v>
      </c>
      <c r="L419" s="7">
        <v>0</v>
      </c>
      <c r="M419" s="7">
        <v>0.1</v>
      </c>
      <c r="N419" s="7">
        <v>0.05</v>
      </c>
      <c r="O419" s="7">
        <v>16.100000000000001</v>
      </c>
      <c r="P419" s="7"/>
      <c r="Q419" s="7">
        <v>60.9</v>
      </c>
      <c r="R419" s="7">
        <v>23.1</v>
      </c>
      <c r="S419" s="7">
        <v>1.4</v>
      </c>
      <c r="T419" s="7">
        <v>0</v>
      </c>
      <c r="U419" s="1"/>
      <c r="V419" s="1"/>
    </row>
    <row r="420" spans="1:22" ht="35.25" customHeight="1" x14ac:dyDescent="0.3">
      <c r="A420" s="15" t="s">
        <v>4</v>
      </c>
      <c r="B420" s="144" t="s">
        <v>38</v>
      </c>
      <c r="C420" s="12">
        <v>200</v>
      </c>
      <c r="D420" s="8"/>
      <c r="E420" s="8"/>
      <c r="F420" s="9">
        <v>0.6</v>
      </c>
      <c r="G420" s="9">
        <v>0.2</v>
      </c>
      <c r="H420" s="9">
        <v>15.2</v>
      </c>
      <c r="I420" s="9">
        <v>65.3</v>
      </c>
      <c r="J420" s="9">
        <v>80</v>
      </c>
      <c r="K420" s="9">
        <v>98</v>
      </c>
      <c r="L420" s="9">
        <v>0</v>
      </c>
      <c r="M420" s="9">
        <v>0.01</v>
      </c>
      <c r="N420" s="9">
        <v>0.05</v>
      </c>
      <c r="O420" s="9">
        <v>11</v>
      </c>
      <c r="P420" s="9"/>
      <c r="Q420" s="9">
        <v>3</v>
      </c>
      <c r="R420" s="9">
        <v>3</v>
      </c>
      <c r="S420" s="9">
        <v>0.54</v>
      </c>
      <c r="T420" s="9">
        <v>0</v>
      </c>
      <c r="U420" s="1"/>
      <c r="V420" s="1"/>
    </row>
    <row r="421" spans="1:22" ht="15" customHeight="1" x14ac:dyDescent="0.3">
      <c r="A421" s="109"/>
      <c r="B421" s="143" t="s">
        <v>84</v>
      </c>
      <c r="C421" s="10"/>
      <c r="D421" s="24">
        <v>21.4</v>
      </c>
      <c r="E421" s="24">
        <v>20</v>
      </c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1"/>
      <c r="V421" s="1"/>
    </row>
    <row r="422" spans="1:22" ht="13.5" customHeight="1" x14ac:dyDescent="0.3">
      <c r="A422" s="109"/>
      <c r="B422" s="143" t="s">
        <v>68</v>
      </c>
      <c r="C422" s="10"/>
      <c r="D422" s="24">
        <v>7</v>
      </c>
      <c r="E422" s="24">
        <v>7</v>
      </c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1"/>
      <c r="V422" s="1"/>
    </row>
    <row r="423" spans="1:22" ht="14.25" customHeight="1" x14ac:dyDescent="0.3">
      <c r="A423" s="109"/>
      <c r="B423" s="143" t="s">
        <v>3</v>
      </c>
      <c r="C423" s="10"/>
      <c r="D423" s="24">
        <v>230</v>
      </c>
      <c r="E423" s="24">
        <v>230</v>
      </c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1"/>
      <c r="V423" s="1"/>
    </row>
    <row r="424" spans="1:22" x14ac:dyDescent="0.3">
      <c r="A424" s="177" t="s">
        <v>37</v>
      </c>
      <c r="B424" s="177"/>
      <c r="C424" s="26">
        <f>SUM(C390:C423)</f>
        <v>945</v>
      </c>
      <c r="D424" s="27"/>
      <c r="E424" s="27"/>
      <c r="F424" s="9">
        <f t="shared" ref="F424:O424" si="7">SUM(F390:F423)</f>
        <v>33.799999999999997</v>
      </c>
      <c r="G424" s="9">
        <f t="shared" si="7"/>
        <v>29.8</v>
      </c>
      <c r="H424" s="9">
        <f t="shared" si="7"/>
        <v>135.80000000000001</v>
      </c>
      <c r="I424" s="28">
        <f t="shared" si="7"/>
        <v>944.99999999999989</v>
      </c>
      <c r="J424" s="9">
        <f t="shared" si="7"/>
        <v>94.2</v>
      </c>
      <c r="K424" s="9">
        <f t="shared" si="7"/>
        <v>685.2</v>
      </c>
      <c r="L424" s="9">
        <f t="shared" si="7"/>
        <v>0.2</v>
      </c>
      <c r="M424" s="9">
        <f t="shared" si="7"/>
        <v>0.29000000000000004</v>
      </c>
      <c r="N424" s="9">
        <f t="shared" si="7"/>
        <v>0.43999999999999995</v>
      </c>
      <c r="O424" s="9">
        <f t="shared" si="7"/>
        <v>734.2</v>
      </c>
      <c r="P424" s="9"/>
      <c r="Q424" s="9">
        <f>SUM(Q390:Q423)</f>
        <v>581.79999999999995</v>
      </c>
      <c r="R424" s="9">
        <f>SUM(R390:R423)</f>
        <v>137.6</v>
      </c>
      <c r="S424" s="9">
        <f>SUM(S390:S423)</f>
        <v>6.22</v>
      </c>
      <c r="T424" s="9">
        <f>SUM(T390:T423)</f>
        <v>77.88</v>
      </c>
      <c r="U424" s="1"/>
      <c r="V424" s="1"/>
    </row>
    <row r="425" spans="1:22" ht="19.5" customHeight="1" x14ac:dyDescent="0.3">
      <c r="A425" s="54"/>
      <c r="B425" s="166"/>
      <c r="C425" s="176"/>
      <c r="D425" s="129"/>
      <c r="E425" s="12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1"/>
      <c r="V425" s="1"/>
    </row>
    <row r="426" spans="1:22" ht="12.75" customHeight="1" x14ac:dyDescent="0.3">
      <c r="A426" s="54"/>
      <c r="B426" s="157"/>
      <c r="C426" s="52"/>
      <c r="D426" s="53"/>
      <c r="E426" s="53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1"/>
      <c r="V426" s="1"/>
    </row>
    <row r="427" spans="1:22" ht="18" customHeight="1" x14ac:dyDescent="0.3">
      <c r="A427" s="54"/>
      <c r="B427" s="157"/>
      <c r="C427" s="52"/>
      <c r="D427" s="53"/>
      <c r="E427" s="53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1"/>
      <c r="V427" s="1"/>
    </row>
    <row r="428" spans="1:22" ht="21" customHeight="1" x14ac:dyDescent="0.3">
      <c r="A428" s="54"/>
      <c r="B428" s="157"/>
      <c r="C428" s="52"/>
      <c r="D428" s="53"/>
      <c r="E428" s="53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1"/>
      <c r="V428" s="1"/>
    </row>
    <row r="429" spans="1:22" ht="17.25" customHeight="1" x14ac:dyDescent="0.3">
      <c r="A429" s="181" t="s">
        <v>111</v>
      </c>
      <c r="B429" s="181"/>
      <c r="C429" s="181"/>
      <c r="D429" s="181"/>
      <c r="E429" s="181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"/>
      <c r="V429" s="1"/>
    </row>
    <row r="430" spans="1:22" x14ac:dyDescent="0.3">
      <c r="A430" s="189" t="s">
        <v>117</v>
      </c>
      <c r="B430" s="190"/>
      <c r="C430" s="190"/>
      <c r="D430" s="190"/>
      <c r="E430" s="190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1"/>
      <c r="U430" s="1"/>
      <c r="V430" s="1"/>
    </row>
    <row r="431" spans="1:22" ht="15" customHeight="1" x14ac:dyDescent="0.3">
      <c r="A431" s="125" t="s">
        <v>119</v>
      </c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7"/>
      <c r="U431" s="1"/>
      <c r="V431" s="1"/>
    </row>
    <row r="432" spans="1:22" x14ac:dyDescent="0.3">
      <c r="A432" s="182" t="s">
        <v>114</v>
      </c>
      <c r="B432" s="183"/>
      <c r="C432" s="183"/>
      <c r="D432" s="183"/>
      <c r="E432" s="183"/>
      <c r="F432" s="183"/>
      <c r="G432" s="183"/>
      <c r="H432" s="183"/>
      <c r="I432" s="183"/>
      <c r="J432" s="183"/>
      <c r="K432" s="183"/>
      <c r="L432" s="183"/>
      <c r="M432" s="183"/>
      <c r="N432" s="183"/>
      <c r="O432" s="183"/>
      <c r="P432" s="183"/>
      <c r="Q432" s="183"/>
      <c r="R432" s="183"/>
      <c r="S432" s="183"/>
      <c r="T432" s="184"/>
      <c r="U432" s="1"/>
      <c r="V432" s="1"/>
    </row>
    <row r="433" spans="1:22" ht="16.5" customHeight="1" x14ac:dyDescent="0.3">
      <c r="A433" s="185" t="s">
        <v>121</v>
      </c>
      <c r="B433" s="186"/>
      <c r="C433" s="186"/>
      <c r="D433" s="186"/>
      <c r="E433" s="186"/>
      <c r="F433" s="186"/>
      <c r="G433" s="186"/>
      <c r="H433" s="186"/>
      <c r="I433" s="186"/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7"/>
      <c r="U433" s="1"/>
      <c r="V433" s="1"/>
    </row>
    <row r="434" spans="1:22" x14ac:dyDescent="0.3">
      <c r="A434" s="188" t="s">
        <v>14</v>
      </c>
      <c r="B434" s="188" t="s">
        <v>15</v>
      </c>
      <c r="C434" s="188" t="s">
        <v>5</v>
      </c>
      <c r="D434" s="15"/>
      <c r="E434" s="15"/>
      <c r="F434" s="188" t="s">
        <v>16</v>
      </c>
      <c r="G434" s="188"/>
      <c r="H434" s="188"/>
      <c r="I434" s="188" t="s">
        <v>17</v>
      </c>
      <c r="J434" s="188" t="s">
        <v>18</v>
      </c>
      <c r="K434" s="188"/>
      <c r="L434" s="188"/>
      <c r="M434" s="188"/>
      <c r="N434" s="188"/>
      <c r="O434" s="188" t="s">
        <v>19</v>
      </c>
      <c r="P434" s="188"/>
      <c r="Q434" s="188"/>
      <c r="R434" s="188"/>
      <c r="S434" s="188"/>
      <c r="T434" s="188"/>
      <c r="U434" s="1"/>
      <c r="V434" s="1"/>
    </row>
    <row r="435" spans="1:22" ht="31.5" customHeight="1" x14ac:dyDescent="0.3">
      <c r="A435" s="188"/>
      <c r="B435" s="188" t="s">
        <v>15</v>
      </c>
      <c r="C435" s="188" t="s">
        <v>5</v>
      </c>
      <c r="D435" s="15"/>
      <c r="E435" s="15"/>
      <c r="F435" s="15" t="s">
        <v>20</v>
      </c>
      <c r="G435" s="15" t="s">
        <v>21</v>
      </c>
      <c r="H435" s="15" t="s">
        <v>22</v>
      </c>
      <c r="I435" s="188" t="s">
        <v>17</v>
      </c>
      <c r="J435" s="15" t="s">
        <v>23</v>
      </c>
      <c r="K435" s="15" t="s">
        <v>24</v>
      </c>
      <c r="L435" s="15" t="s">
        <v>25</v>
      </c>
      <c r="M435" s="15" t="s">
        <v>26</v>
      </c>
      <c r="N435" s="15" t="s">
        <v>27</v>
      </c>
      <c r="O435" s="188" t="s">
        <v>28</v>
      </c>
      <c r="P435" s="188"/>
      <c r="Q435" s="15" t="s">
        <v>29</v>
      </c>
      <c r="R435" s="15" t="s">
        <v>30</v>
      </c>
      <c r="S435" s="15" t="s">
        <v>31</v>
      </c>
      <c r="T435" s="15" t="s">
        <v>32</v>
      </c>
      <c r="U435" s="1"/>
      <c r="V435" s="1"/>
    </row>
    <row r="436" spans="1:22" ht="17.399999999999999" customHeight="1" x14ac:dyDescent="0.3">
      <c r="A436" s="180" t="s">
        <v>0</v>
      </c>
      <c r="B436" s="180"/>
      <c r="C436" s="180"/>
      <c r="D436" s="180"/>
      <c r="E436" s="180"/>
      <c r="F436" s="180"/>
      <c r="G436" s="180"/>
      <c r="H436" s="180"/>
      <c r="I436" s="180"/>
      <c r="J436" s="180"/>
      <c r="K436" s="180"/>
      <c r="L436" s="180"/>
      <c r="M436" s="180"/>
      <c r="N436" s="180"/>
      <c r="O436" s="180"/>
      <c r="P436" s="180"/>
      <c r="Q436" s="180"/>
      <c r="R436" s="180"/>
      <c r="S436" s="180"/>
      <c r="T436" s="180"/>
      <c r="U436" s="1"/>
      <c r="V436" s="1"/>
    </row>
    <row r="437" spans="1:22" ht="26.25" customHeight="1" x14ac:dyDescent="0.3">
      <c r="A437" s="111">
        <v>16</v>
      </c>
      <c r="B437" s="145" t="s">
        <v>98</v>
      </c>
      <c r="C437" s="56">
        <v>100</v>
      </c>
      <c r="D437" s="56"/>
      <c r="E437" s="56"/>
      <c r="F437" s="51">
        <v>0.7</v>
      </c>
      <c r="G437" s="51">
        <v>7.2</v>
      </c>
      <c r="H437" s="51">
        <v>3</v>
      </c>
      <c r="I437" s="51">
        <v>79</v>
      </c>
      <c r="J437" s="51">
        <v>0.35</v>
      </c>
      <c r="K437" s="51">
        <v>130</v>
      </c>
      <c r="L437" s="51">
        <v>0.48</v>
      </c>
      <c r="M437" s="51">
        <v>0.02</v>
      </c>
      <c r="N437" s="51">
        <v>0.15</v>
      </c>
      <c r="O437" s="51">
        <v>440</v>
      </c>
      <c r="P437" s="51"/>
      <c r="Q437" s="51">
        <v>250</v>
      </c>
      <c r="R437" s="51">
        <v>18.3</v>
      </c>
      <c r="S437" s="51">
        <v>0.5</v>
      </c>
      <c r="T437" s="51">
        <v>0</v>
      </c>
      <c r="U437" s="1"/>
      <c r="V437" s="1"/>
    </row>
    <row r="438" spans="1:22" ht="13.5" customHeight="1" x14ac:dyDescent="0.3">
      <c r="A438" s="109"/>
      <c r="B438" s="146" t="s">
        <v>104</v>
      </c>
      <c r="C438" s="112"/>
      <c r="D438" s="57">
        <v>101</v>
      </c>
      <c r="E438" s="57">
        <v>81</v>
      </c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1"/>
      <c r="V438" s="1"/>
    </row>
    <row r="439" spans="1:22" ht="18" customHeight="1" x14ac:dyDescent="0.3">
      <c r="A439" s="109"/>
      <c r="B439" s="146" t="s">
        <v>99</v>
      </c>
      <c r="C439" s="112"/>
      <c r="D439" s="57">
        <v>20</v>
      </c>
      <c r="E439" s="57">
        <v>20</v>
      </c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1"/>
      <c r="V439" s="1"/>
    </row>
    <row r="440" spans="1:22" ht="35.25" customHeight="1" x14ac:dyDescent="0.3">
      <c r="A440" s="15" t="s">
        <v>48</v>
      </c>
      <c r="B440" s="144" t="s">
        <v>49</v>
      </c>
      <c r="C440" s="21">
        <v>250</v>
      </c>
      <c r="D440" s="8"/>
      <c r="E440" s="8"/>
      <c r="F440" s="9">
        <v>6.5</v>
      </c>
      <c r="G440" s="9">
        <v>3.5</v>
      </c>
      <c r="H440" s="9">
        <v>23.1</v>
      </c>
      <c r="I440" s="9">
        <v>149.5</v>
      </c>
      <c r="J440" s="9">
        <v>8.6</v>
      </c>
      <c r="K440" s="9">
        <v>122</v>
      </c>
      <c r="L440" s="9">
        <v>0</v>
      </c>
      <c r="M440" s="9">
        <v>0.1</v>
      </c>
      <c r="N440" s="9">
        <v>0.05</v>
      </c>
      <c r="O440" s="9">
        <v>13.8</v>
      </c>
      <c r="P440" s="9"/>
      <c r="Q440" s="9">
        <v>54.6</v>
      </c>
      <c r="R440" s="9">
        <v>20.8</v>
      </c>
      <c r="S440" s="9">
        <v>0.86</v>
      </c>
      <c r="T440" s="9">
        <v>21</v>
      </c>
      <c r="U440" s="1"/>
      <c r="V440" s="1"/>
    </row>
    <row r="441" spans="1:22" ht="12" customHeight="1" x14ac:dyDescent="0.3">
      <c r="A441" s="15"/>
      <c r="B441" s="143" t="s">
        <v>76</v>
      </c>
      <c r="C441" s="8"/>
      <c r="D441" s="10">
        <v>136</v>
      </c>
      <c r="E441" s="10">
        <v>100</v>
      </c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1"/>
      <c r="V441" s="1"/>
    </row>
    <row r="442" spans="1:22" ht="12" customHeight="1" x14ac:dyDescent="0.3">
      <c r="A442" s="15"/>
      <c r="B442" s="143" t="s">
        <v>88</v>
      </c>
      <c r="C442" s="8"/>
      <c r="D442" s="10">
        <v>10</v>
      </c>
      <c r="E442" s="10">
        <v>10</v>
      </c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1"/>
      <c r="V442" s="1"/>
    </row>
    <row r="443" spans="1:22" x14ac:dyDescent="0.3">
      <c r="A443" s="15"/>
      <c r="B443" s="143" t="s">
        <v>1</v>
      </c>
      <c r="C443" s="8"/>
      <c r="D443" s="10">
        <v>12.5</v>
      </c>
      <c r="E443" s="10">
        <v>10</v>
      </c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1"/>
      <c r="V443" s="1"/>
    </row>
    <row r="444" spans="1:22" ht="15" customHeight="1" x14ac:dyDescent="0.3">
      <c r="A444" s="15"/>
      <c r="B444" s="143" t="s">
        <v>12</v>
      </c>
      <c r="C444" s="8"/>
      <c r="D444" s="10">
        <v>12.5</v>
      </c>
      <c r="E444" s="10">
        <v>10</v>
      </c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1"/>
      <c r="V444" s="1"/>
    </row>
    <row r="445" spans="1:22" ht="12.6" customHeight="1" x14ac:dyDescent="0.3">
      <c r="A445" s="15"/>
      <c r="B445" s="143" t="s">
        <v>78</v>
      </c>
      <c r="C445" s="8"/>
      <c r="D445" s="10">
        <v>2.5</v>
      </c>
      <c r="E445" s="10">
        <v>2.5</v>
      </c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1"/>
      <c r="V445" s="1"/>
    </row>
    <row r="446" spans="1:22" ht="16.5" customHeight="1" x14ac:dyDescent="0.3">
      <c r="A446" s="15"/>
      <c r="B446" s="143" t="s">
        <v>79</v>
      </c>
      <c r="C446" s="8"/>
      <c r="D446" s="10">
        <v>0.05</v>
      </c>
      <c r="E446" s="10">
        <v>0.05</v>
      </c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1"/>
      <c r="V446" s="1"/>
    </row>
    <row r="447" spans="1:22" ht="14.25" customHeight="1" x14ac:dyDescent="0.3">
      <c r="A447" s="15"/>
      <c r="B447" s="143" t="s">
        <v>110</v>
      </c>
      <c r="C447" s="8"/>
      <c r="D447" s="10">
        <v>0.4</v>
      </c>
      <c r="E447" s="10">
        <v>0.4</v>
      </c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1"/>
      <c r="V447" s="1"/>
    </row>
    <row r="448" spans="1:22" ht="11.4" customHeight="1" x14ac:dyDescent="0.3">
      <c r="A448" s="15"/>
      <c r="B448" s="143" t="s">
        <v>6</v>
      </c>
      <c r="C448" s="8"/>
      <c r="D448" s="10">
        <v>175</v>
      </c>
      <c r="E448" s="10">
        <v>175</v>
      </c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1"/>
      <c r="V448" s="1"/>
    </row>
    <row r="449" spans="1:22" ht="23.25" customHeight="1" x14ac:dyDescent="0.3">
      <c r="A449" s="8" t="s">
        <v>61</v>
      </c>
      <c r="B449" s="144" t="s">
        <v>60</v>
      </c>
      <c r="C449" s="107">
        <v>250</v>
      </c>
      <c r="D449" s="15"/>
      <c r="E449" s="15"/>
      <c r="F449" s="9">
        <v>34.1</v>
      </c>
      <c r="G449" s="9">
        <v>10.1</v>
      </c>
      <c r="H449" s="9">
        <v>41.5</v>
      </c>
      <c r="I449" s="9">
        <v>393.3</v>
      </c>
      <c r="J449" s="9">
        <v>3</v>
      </c>
      <c r="K449" s="9">
        <v>183.8</v>
      </c>
      <c r="L449" s="9">
        <v>0</v>
      </c>
      <c r="M449" s="9">
        <v>0.1</v>
      </c>
      <c r="N449" s="9">
        <v>0.1</v>
      </c>
      <c r="O449" s="9">
        <v>25</v>
      </c>
      <c r="P449" s="9"/>
      <c r="Q449" s="9">
        <v>292.5</v>
      </c>
      <c r="R449" s="9">
        <v>135</v>
      </c>
      <c r="S449" s="9">
        <v>25.3</v>
      </c>
      <c r="T449" s="9">
        <v>50</v>
      </c>
      <c r="U449" s="1"/>
      <c r="V449" s="1"/>
    </row>
    <row r="450" spans="1:22" ht="15" customHeight="1" x14ac:dyDescent="0.3">
      <c r="A450" s="8"/>
      <c r="B450" s="143" t="s">
        <v>69</v>
      </c>
      <c r="C450" s="23"/>
      <c r="D450" s="10">
        <v>56.6</v>
      </c>
      <c r="E450" s="10">
        <v>56.6</v>
      </c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1"/>
      <c r="V450" s="1"/>
    </row>
    <row r="451" spans="1:22" ht="13.2" customHeight="1" x14ac:dyDescent="0.3">
      <c r="A451" s="8"/>
      <c r="B451" s="143" t="s">
        <v>91</v>
      </c>
      <c r="C451" s="23"/>
      <c r="D451" s="10">
        <v>150.80000000000001</v>
      </c>
      <c r="E451" s="10">
        <v>133.4</v>
      </c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1"/>
      <c r="V451" s="1"/>
    </row>
    <row r="452" spans="1:22" ht="15" customHeight="1" x14ac:dyDescent="0.3">
      <c r="A452" s="8"/>
      <c r="B452" s="143" t="s">
        <v>1</v>
      </c>
      <c r="C452" s="23"/>
      <c r="D452" s="10">
        <v>16.8</v>
      </c>
      <c r="E452" s="10">
        <v>13.4</v>
      </c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1"/>
      <c r="V452" s="1"/>
    </row>
    <row r="453" spans="1:22" ht="15" customHeight="1" x14ac:dyDescent="0.3">
      <c r="A453" s="8"/>
      <c r="B453" s="143" t="s">
        <v>12</v>
      </c>
      <c r="C453" s="23"/>
      <c r="D453" s="10">
        <v>10.5</v>
      </c>
      <c r="E453" s="10">
        <v>8.4</v>
      </c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1"/>
      <c r="V453" s="1"/>
    </row>
    <row r="454" spans="1:22" ht="12.75" customHeight="1" x14ac:dyDescent="0.3">
      <c r="A454" s="8"/>
      <c r="B454" s="143" t="s">
        <v>97</v>
      </c>
      <c r="C454" s="23"/>
      <c r="D454" s="10">
        <v>13.4</v>
      </c>
      <c r="E454" s="10">
        <v>13.4</v>
      </c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1"/>
      <c r="V454" s="1"/>
    </row>
    <row r="455" spans="1:22" x14ac:dyDescent="0.3">
      <c r="A455" s="8"/>
      <c r="B455" s="143" t="s">
        <v>78</v>
      </c>
      <c r="C455" s="23"/>
      <c r="D455" s="10">
        <v>8.4</v>
      </c>
      <c r="E455" s="10">
        <v>8.4</v>
      </c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1"/>
      <c r="V455" s="1"/>
    </row>
    <row r="456" spans="1:22" ht="15" customHeight="1" x14ac:dyDescent="0.3">
      <c r="A456" s="8"/>
      <c r="B456" s="143" t="s">
        <v>110</v>
      </c>
      <c r="C456" s="23"/>
      <c r="D456" s="10">
        <v>1</v>
      </c>
      <c r="E456" s="10">
        <v>1</v>
      </c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1"/>
      <c r="V456" s="1"/>
    </row>
    <row r="457" spans="1:22" ht="15" customHeight="1" x14ac:dyDescent="0.3">
      <c r="A457" s="8"/>
      <c r="B457" s="143" t="s">
        <v>3</v>
      </c>
      <c r="C457" s="23"/>
      <c r="D457" s="10">
        <v>226.8</v>
      </c>
      <c r="E457" s="10">
        <v>226.8</v>
      </c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1"/>
      <c r="V457" s="1"/>
    </row>
    <row r="458" spans="1:22" ht="15" customHeight="1" x14ac:dyDescent="0.3">
      <c r="A458" s="99" t="s">
        <v>74</v>
      </c>
      <c r="B458" s="167" t="s">
        <v>53</v>
      </c>
      <c r="C458" s="106">
        <v>40</v>
      </c>
      <c r="D458" s="106"/>
      <c r="E458" s="106"/>
      <c r="F458" s="36">
        <v>2.2999999999999998</v>
      </c>
      <c r="G458" s="36">
        <v>1.9</v>
      </c>
      <c r="H458" s="36">
        <v>30.42</v>
      </c>
      <c r="I458" s="36">
        <v>148.22999999999999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/>
      <c r="Q458" s="7">
        <v>0</v>
      </c>
      <c r="R458" s="7">
        <v>0</v>
      </c>
      <c r="S458" s="7">
        <v>0</v>
      </c>
      <c r="T458" s="7">
        <v>0</v>
      </c>
      <c r="U458" s="1"/>
      <c r="V458" s="1"/>
    </row>
    <row r="459" spans="1:22" ht="23.25" customHeight="1" x14ac:dyDescent="0.3">
      <c r="A459" s="101" t="s">
        <v>122</v>
      </c>
      <c r="B459" s="144" t="s">
        <v>129</v>
      </c>
      <c r="C459" s="16">
        <v>60</v>
      </c>
      <c r="D459" s="10"/>
      <c r="E459" s="10"/>
      <c r="F459" s="17">
        <v>4.5999999999999996</v>
      </c>
      <c r="G459" s="17">
        <v>0.6</v>
      </c>
      <c r="H459" s="17">
        <v>22.9</v>
      </c>
      <c r="I459" s="17">
        <v>115.7</v>
      </c>
      <c r="J459" s="7">
        <v>0</v>
      </c>
      <c r="K459" s="7">
        <v>0</v>
      </c>
      <c r="L459" s="7">
        <v>0</v>
      </c>
      <c r="M459" s="7">
        <v>0.1</v>
      </c>
      <c r="N459" s="7">
        <v>0.04</v>
      </c>
      <c r="O459" s="7">
        <v>13.8</v>
      </c>
      <c r="P459" s="7"/>
      <c r="Q459" s="7">
        <v>52.2</v>
      </c>
      <c r="R459" s="7">
        <v>19.8</v>
      </c>
      <c r="S459" s="7">
        <v>1.2</v>
      </c>
      <c r="T459" s="7">
        <v>0</v>
      </c>
      <c r="U459" s="1"/>
      <c r="V459" s="1"/>
    </row>
    <row r="460" spans="1:22" ht="48.75" customHeight="1" x14ac:dyDescent="0.3">
      <c r="A460" s="15">
        <v>648</v>
      </c>
      <c r="B460" s="144" t="s">
        <v>44</v>
      </c>
      <c r="C460" s="16">
        <v>200</v>
      </c>
      <c r="D460" s="16"/>
      <c r="E460" s="16"/>
      <c r="F460" s="35">
        <v>0.4</v>
      </c>
      <c r="G460" s="36">
        <v>0.1</v>
      </c>
      <c r="H460" s="35">
        <v>14.4</v>
      </c>
      <c r="I460" s="35">
        <v>60.1</v>
      </c>
      <c r="J460" s="7">
        <v>7.5</v>
      </c>
      <c r="K460" s="7">
        <v>0</v>
      </c>
      <c r="L460" s="7">
        <v>0</v>
      </c>
      <c r="M460" s="7">
        <v>0.01</v>
      </c>
      <c r="N460" s="7">
        <v>0.01</v>
      </c>
      <c r="O460" s="7">
        <v>19.5</v>
      </c>
      <c r="P460" s="7"/>
      <c r="Q460" s="7">
        <v>16.100000000000001</v>
      </c>
      <c r="R460" s="7">
        <v>6.5</v>
      </c>
      <c r="S460" s="7">
        <v>0.2</v>
      </c>
      <c r="T460" s="7">
        <v>0</v>
      </c>
      <c r="U460" s="1"/>
      <c r="V460" s="1"/>
    </row>
    <row r="461" spans="1:22" ht="15" customHeight="1" x14ac:dyDescent="0.3">
      <c r="A461" s="96"/>
      <c r="B461" s="152" t="s">
        <v>86</v>
      </c>
      <c r="C461" s="34"/>
      <c r="D461" s="34">
        <v>24</v>
      </c>
      <c r="E461" s="34">
        <v>24</v>
      </c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"/>
      <c r="V461" s="1"/>
    </row>
    <row r="462" spans="1:22" ht="15" customHeight="1" x14ac:dyDescent="0.3">
      <c r="A462" s="96"/>
      <c r="B462" s="152" t="s">
        <v>68</v>
      </c>
      <c r="C462" s="34"/>
      <c r="D462" s="34">
        <v>7</v>
      </c>
      <c r="E462" s="34">
        <v>7</v>
      </c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"/>
      <c r="V462" s="1"/>
    </row>
    <row r="463" spans="1:22" ht="16.5" customHeight="1" x14ac:dyDescent="0.3">
      <c r="A463" s="96"/>
      <c r="B463" s="152" t="s">
        <v>3</v>
      </c>
      <c r="C463" s="34"/>
      <c r="D463" s="34">
        <v>160</v>
      </c>
      <c r="E463" s="34">
        <v>160</v>
      </c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"/>
      <c r="V463" s="1"/>
    </row>
    <row r="464" spans="1:22" ht="20.25" customHeight="1" x14ac:dyDescent="0.3">
      <c r="A464" s="177" t="s">
        <v>37</v>
      </c>
      <c r="B464" s="177"/>
      <c r="C464" s="26">
        <f>SUM(C437:C463)</f>
        <v>900</v>
      </c>
      <c r="D464" s="27"/>
      <c r="E464" s="27"/>
      <c r="F464" s="9">
        <f t="shared" ref="F464:O464" si="8">SUM(F437:F463)</f>
        <v>48.6</v>
      </c>
      <c r="G464" s="9">
        <f t="shared" si="8"/>
        <v>23.4</v>
      </c>
      <c r="H464" s="9">
        <f t="shared" si="8"/>
        <v>135.32</v>
      </c>
      <c r="I464" s="28">
        <f t="shared" si="8"/>
        <v>945.83</v>
      </c>
      <c r="J464" s="9">
        <f t="shared" si="8"/>
        <v>19.45</v>
      </c>
      <c r="K464" s="9">
        <f t="shared" si="8"/>
        <v>435.8</v>
      </c>
      <c r="L464" s="9">
        <f t="shared" si="8"/>
        <v>0.48</v>
      </c>
      <c r="M464" s="9">
        <f t="shared" si="8"/>
        <v>0.33000000000000007</v>
      </c>
      <c r="N464" s="9">
        <f t="shared" si="8"/>
        <v>0.35000000000000003</v>
      </c>
      <c r="O464" s="9">
        <f t="shared" si="8"/>
        <v>512.1</v>
      </c>
      <c r="P464" s="9"/>
      <c r="Q464" s="9">
        <f>SUM(Q437:Q463)</f>
        <v>665.40000000000009</v>
      </c>
      <c r="R464" s="9">
        <f>SUM(R437:R463)</f>
        <v>200.4</v>
      </c>
      <c r="S464" s="9">
        <f>SUM(S437:S463)</f>
        <v>28.06</v>
      </c>
      <c r="T464" s="9">
        <f>SUM(T437:T463)</f>
        <v>71</v>
      </c>
      <c r="U464" s="1"/>
      <c r="V464" s="1"/>
    </row>
    <row r="465" spans="1:22" ht="20.25" customHeight="1" x14ac:dyDescent="0.3">
      <c r="A465" s="65"/>
      <c r="B465" s="65"/>
      <c r="C465" s="59"/>
      <c r="D465" s="60"/>
      <c r="E465" s="60"/>
      <c r="F465" s="39"/>
      <c r="G465" s="39"/>
      <c r="H465" s="39"/>
      <c r="I465" s="80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1"/>
      <c r="V465" s="1"/>
    </row>
    <row r="466" spans="1:22" ht="20.25" customHeight="1" x14ac:dyDescent="0.3">
      <c r="A466" s="65"/>
      <c r="B466" s="65"/>
      <c r="C466" s="59"/>
      <c r="D466" s="60"/>
      <c r="E466" s="60"/>
      <c r="F466" s="39"/>
      <c r="G466" s="39"/>
      <c r="H466" s="39"/>
      <c r="I466" s="80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1"/>
      <c r="V466" s="1"/>
    </row>
    <row r="467" spans="1:22" ht="20.25" customHeight="1" x14ac:dyDescent="0.3">
      <c r="A467" s="95"/>
      <c r="B467" s="95"/>
      <c r="C467" s="59"/>
      <c r="D467" s="60"/>
      <c r="E467" s="60"/>
      <c r="F467" s="39"/>
      <c r="G467" s="39"/>
      <c r="H467" s="39"/>
      <c r="I467" s="80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1"/>
      <c r="V467" s="1"/>
    </row>
    <row r="468" spans="1:22" ht="20.25" customHeight="1" x14ac:dyDescent="0.3">
      <c r="A468" s="95"/>
      <c r="B468" s="95"/>
      <c r="C468" s="59"/>
      <c r="D468" s="60"/>
      <c r="E468" s="60"/>
      <c r="F468" s="39"/>
      <c r="G468" s="39"/>
      <c r="H468" s="39"/>
      <c r="I468" s="80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1"/>
      <c r="V468" s="1"/>
    </row>
    <row r="469" spans="1:22" ht="20.25" customHeight="1" x14ac:dyDescent="0.3">
      <c r="A469" s="95"/>
      <c r="B469" s="95"/>
      <c r="C469" s="59"/>
      <c r="D469" s="60"/>
      <c r="E469" s="60"/>
      <c r="F469" s="39"/>
      <c r="G469" s="39"/>
      <c r="H469" s="39"/>
      <c r="I469" s="80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1"/>
      <c r="V469" s="1"/>
    </row>
    <row r="470" spans="1:22" ht="20.25" customHeight="1" x14ac:dyDescent="0.3">
      <c r="A470" s="95"/>
      <c r="B470" s="95"/>
      <c r="C470" s="59"/>
      <c r="D470" s="60"/>
      <c r="E470" s="60"/>
      <c r="F470" s="39"/>
      <c r="G470" s="39"/>
      <c r="H470" s="39"/>
      <c r="I470" s="80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1"/>
      <c r="V470" s="1"/>
    </row>
    <row r="471" spans="1:22" ht="20.25" customHeight="1" x14ac:dyDescent="0.3">
      <c r="A471" s="95"/>
      <c r="B471" s="95"/>
      <c r="C471" s="59"/>
      <c r="D471" s="60"/>
      <c r="E471" s="60"/>
      <c r="F471" s="39"/>
      <c r="G471" s="39"/>
      <c r="H471" s="39"/>
      <c r="I471" s="80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1"/>
      <c r="V471" s="1"/>
    </row>
    <row r="472" spans="1:22" ht="20.25" customHeight="1" x14ac:dyDescent="0.3">
      <c r="A472" s="95"/>
      <c r="B472" s="95"/>
      <c r="C472" s="59"/>
      <c r="D472" s="60"/>
      <c r="E472" s="60"/>
      <c r="F472" s="39"/>
      <c r="G472" s="39"/>
      <c r="H472" s="39"/>
      <c r="I472" s="80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1"/>
      <c r="V472" s="1"/>
    </row>
    <row r="473" spans="1:22" ht="20.25" customHeight="1" x14ac:dyDescent="0.3">
      <c r="A473" s="95"/>
      <c r="B473" s="95"/>
      <c r="C473" s="59"/>
      <c r="D473" s="60"/>
      <c r="E473" s="60"/>
      <c r="F473" s="39"/>
      <c r="G473" s="39"/>
      <c r="H473" s="39"/>
      <c r="I473" s="80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1"/>
      <c r="V473" s="1"/>
    </row>
    <row r="474" spans="1:22" ht="20.25" customHeight="1" x14ac:dyDescent="0.3">
      <c r="A474" s="95"/>
      <c r="B474" s="95"/>
      <c r="C474" s="59"/>
      <c r="D474" s="60"/>
      <c r="E474" s="60"/>
      <c r="F474" s="39"/>
      <c r="G474" s="39"/>
      <c r="H474" s="39"/>
      <c r="I474" s="80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1"/>
      <c r="V474" s="1"/>
    </row>
    <row r="475" spans="1:22" ht="20.25" customHeight="1" x14ac:dyDescent="0.3">
      <c r="A475" s="65"/>
      <c r="B475" s="65"/>
      <c r="C475" s="59"/>
      <c r="D475" s="60"/>
      <c r="E475" s="60"/>
      <c r="F475" s="39"/>
      <c r="G475" s="39"/>
      <c r="H475" s="39"/>
      <c r="I475" s="80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1"/>
      <c r="V475" s="1"/>
    </row>
    <row r="476" spans="1:22" ht="20.25" customHeight="1" x14ac:dyDescent="0.3">
      <c r="A476" s="65"/>
      <c r="B476" s="65"/>
      <c r="C476" s="59"/>
      <c r="D476" s="60"/>
      <c r="E476" s="60"/>
      <c r="F476" s="39"/>
      <c r="G476" s="39"/>
      <c r="H476" s="39"/>
      <c r="I476" s="80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1"/>
      <c r="V476" s="1"/>
    </row>
    <row r="477" spans="1:22" ht="20.25" customHeight="1" x14ac:dyDescent="0.3">
      <c r="A477" s="97"/>
      <c r="B477" s="97"/>
      <c r="C477" s="59"/>
      <c r="D477" s="60"/>
      <c r="E477" s="60"/>
      <c r="F477" s="39"/>
      <c r="G477" s="39"/>
      <c r="H477" s="39"/>
      <c r="I477" s="80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1"/>
      <c r="V477" s="1"/>
    </row>
    <row r="478" spans="1:22" ht="20.25" customHeight="1" x14ac:dyDescent="0.3">
      <c r="A478" s="95"/>
      <c r="B478" s="95"/>
      <c r="C478" s="59"/>
      <c r="D478" s="60"/>
      <c r="E478" s="60"/>
      <c r="F478" s="39"/>
      <c r="G478" s="39"/>
      <c r="H478" s="39"/>
      <c r="I478" s="80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1"/>
      <c r="V478" s="1"/>
    </row>
    <row r="479" spans="1:22" ht="20.25" customHeight="1" x14ac:dyDescent="0.3">
      <c r="A479" s="65"/>
      <c r="B479" s="65"/>
      <c r="C479" s="59"/>
      <c r="D479" s="60"/>
      <c r="E479" s="60"/>
      <c r="F479" s="39"/>
      <c r="G479" s="39"/>
      <c r="H479" s="39"/>
      <c r="I479" s="80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1"/>
      <c r="V479" s="1"/>
    </row>
    <row r="480" spans="1:22" ht="20.25" customHeight="1" x14ac:dyDescent="0.3">
      <c r="A480" s="65"/>
      <c r="B480" s="65"/>
      <c r="C480" s="59"/>
      <c r="D480" s="60"/>
      <c r="E480" s="60"/>
      <c r="F480" s="39"/>
      <c r="G480" s="39"/>
      <c r="H480" s="39"/>
      <c r="I480" s="80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1"/>
      <c r="V480" s="1"/>
    </row>
    <row r="481" spans="1:22" ht="18.75" customHeight="1" x14ac:dyDescent="0.3">
      <c r="A481" s="197" t="s">
        <v>111</v>
      </c>
      <c r="B481" s="198"/>
      <c r="C481" s="198"/>
      <c r="D481" s="198"/>
      <c r="E481" s="198"/>
      <c r="F481" s="198"/>
      <c r="G481" s="198"/>
      <c r="H481" s="198"/>
      <c r="I481" s="198"/>
      <c r="J481" s="198"/>
      <c r="K481" s="198"/>
      <c r="L481" s="198"/>
      <c r="M481" s="198"/>
      <c r="N481" s="198"/>
      <c r="O481" s="198"/>
      <c r="P481" s="198"/>
      <c r="Q481" s="198"/>
      <c r="R481" s="198"/>
      <c r="S481" s="198"/>
      <c r="T481" s="199"/>
      <c r="U481" s="1"/>
      <c r="V481" s="1"/>
    </row>
    <row r="482" spans="1:22" x14ac:dyDescent="0.3">
      <c r="A482" s="189" t="s">
        <v>118</v>
      </c>
      <c r="B482" s="190"/>
      <c r="C482" s="190"/>
      <c r="D482" s="190"/>
      <c r="E482" s="190"/>
      <c r="F482" s="190"/>
      <c r="G482" s="190"/>
      <c r="H482" s="190"/>
      <c r="I482" s="190"/>
      <c r="J482" s="190"/>
      <c r="K482" s="190"/>
      <c r="L482" s="190"/>
      <c r="M482" s="190"/>
      <c r="N482" s="190"/>
      <c r="O482" s="190"/>
      <c r="P482" s="190"/>
      <c r="Q482" s="190"/>
      <c r="R482" s="190"/>
      <c r="S482" s="190"/>
      <c r="T482" s="191"/>
      <c r="U482" s="1"/>
      <c r="V482" s="1"/>
    </row>
    <row r="483" spans="1:22" ht="17.25" customHeight="1" x14ac:dyDescent="0.3">
      <c r="A483" s="64" t="s">
        <v>119</v>
      </c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6"/>
      <c r="U483" s="1"/>
      <c r="V483" s="1"/>
    </row>
    <row r="484" spans="1:22" x14ac:dyDescent="0.3">
      <c r="A484" s="182" t="s">
        <v>114</v>
      </c>
      <c r="B484" s="183"/>
      <c r="C484" s="183"/>
      <c r="D484" s="183"/>
      <c r="E484" s="183"/>
      <c r="F484" s="183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4"/>
      <c r="U484" s="1"/>
      <c r="V484" s="1"/>
    </row>
    <row r="485" spans="1:22" ht="14.25" customHeight="1" x14ac:dyDescent="0.3">
      <c r="A485" s="182" t="s">
        <v>121</v>
      </c>
      <c r="B485" s="183"/>
      <c r="C485" s="183"/>
      <c r="D485" s="183"/>
      <c r="E485" s="183"/>
      <c r="F485" s="183"/>
      <c r="G485" s="183"/>
      <c r="H485" s="183"/>
      <c r="I485" s="183"/>
      <c r="J485" s="183"/>
      <c r="K485" s="183"/>
      <c r="L485" s="183"/>
      <c r="M485" s="183"/>
      <c r="N485" s="183"/>
      <c r="O485" s="183"/>
      <c r="P485" s="183"/>
      <c r="Q485" s="183"/>
      <c r="R485" s="183"/>
      <c r="S485" s="183"/>
      <c r="T485" s="184"/>
      <c r="U485" s="1"/>
      <c r="V485" s="1"/>
    </row>
    <row r="486" spans="1:22" x14ac:dyDescent="0.3">
      <c r="A486" s="188" t="s">
        <v>14</v>
      </c>
      <c r="B486" s="188" t="s">
        <v>15</v>
      </c>
      <c r="C486" s="188" t="s">
        <v>5</v>
      </c>
      <c r="D486" s="15"/>
      <c r="E486" s="15"/>
      <c r="F486" s="188" t="s">
        <v>16</v>
      </c>
      <c r="G486" s="188"/>
      <c r="H486" s="188"/>
      <c r="I486" s="188" t="s">
        <v>17</v>
      </c>
      <c r="J486" s="188" t="s">
        <v>18</v>
      </c>
      <c r="K486" s="188"/>
      <c r="L486" s="188"/>
      <c r="M486" s="188"/>
      <c r="N486" s="188"/>
      <c r="O486" s="188" t="s">
        <v>19</v>
      </c>
      <c r="P486" s="188"/>
      <c r="Q486" s="188"/>
      <c r="R486" s="188"/>
      <c r="S486" s="188"/>
      <c r="T486" s="188"/>
      <c r="U486" s="1"/>
      <c r="V486" s="1"/>
    </row>
    <row r="487" spans="1:22" ht="35.25" customHeight="1" x14ac:dyDescent="0.3">
      <c r="A487" s="188"/>
      <c r="B487" s="188" t="s">
        <v>15</v>
      </c>
      <c r="C487" s="188" t="s">
        <v>5</v>
      </c>
      <c r="D487" s="15"/>
      <c r="E487" s="15"/>
      <c r="F487" s="15" t="s">
        <v>20</v>
      </c>
      <c r="G487" s="15" t="s">
        <v>21</v>
      </c>
      <c r="H487" s="15" t="s">
        <v>22</v>
      </c>
      <c r="I487" s="188" t="s">
        <v>17</v>
      </c>
      <c r="J487" s="15" t="s">
        <v>23</v>
      </c>
      <c r="K487" s="15" t="s">
        <v>24</v>
      </c>
      <c r="L487" s="15" t="s">
        <v>25</v>
      </c>
      <c r="M487" s="15" t="s">
        <v>26</v>
      </c>
      <c r="N487" s="15" t="s">
        <v>27</v>
      </c>
      <c r="O487" s="188" t="s">
        <v>28</v>
      </c>
      <c r="P487" s="188"/>
      <c r="Q487" s="15" t="s">
        <v>29</v>
      </c>
      <c r="R487" s="15" t="s">
        <v>30</v>
      </c>
      <c r="S487" s="15" t="s">
        <v>31</v>
      </c>
      <c r="T487" s="15" t="s">
        <v>32</v>
      </c>
      <c r="U487" s="1"/>
      <c r="V487" s="1"/>
    </row>
    <row r="488" spans="1:22" x14ac:dyDescent="0.3">
      <c r="A488" s="180" t="s">
        <v>0</v>
      </c>
      <c r="B488" s="180"/>
      <c r="C488" s="180"/>
      <c r="D488" s="180"/>
      <c r="E488" s="180"/>
      <c r="F488" s="180"/>
      <c r="G488" s="180"/>
      <c r="H488" s="180"/>
      <c r="I488" s="180"/>
      <c r="J488" s="180"/>
      <c r="K488" s="180"/>
      <c r="L488" s="180"/>
      <c r="M488" s="180"/>
      <c r="N488" s="180"/>
      <c r="O488" s="180"/>
      <c r="P488" s="180"/>
      <c r="Q488" s="180"/>
      <c r="R488" s="180"/>
      <c r="S488" s="180"/>
      <c r="T488" s="180"/>
      <c r="U488" s="1"/>
      <c r="V488" s="1"/>
    </row>
    <row r="489" spans="1:22" ht="58.5" customHeight="1" x14ac:dyDescent="0.3">
      <c r="A489" s="103" t="s">
        <v>143</v>
      </c>
      <c r="B489" s="151" t="s">
        <v>140</v>
      </c>
      <c r="C489" s="104">
        <v>100</v>
      </c>
      <c r="D489" s="40"/>
      <c r="E489" s="40"/>
      <c r="F489" s="28">
        <v>1.3</v>
      </c>
      <c r="G489" s="28">
        <v>10</v>
      </c>
      <c r="H489" s="28">
        <v>6</v>
      </c>
      <c r="I489" s="28">
        <v>120.9</v>
      </c>
      <c r="J489" s="28">
        <v>28.9</v>
      </c>
      <c r="K489" s="28">
        <v>404.1</v>
      </c>
      <c r="L489" s="28">
        <v>0</v>
      </c>
      <c r="M489" s="28">
        <v>0.03</v>
      </c>
      <c r="N489" s="28">
        <v>0.03</v>
      </c>
      <c r="O489" s="28">
        <v>36.700000000000003</v>
      </c>
      <c r="P489" s="28"/>
      <c r="Q489" s="28">
        <v>31.7</v>
      </c>
      <c r="R489" s="28">
        <v>18.399999999999999</v>
      </c>
      <c r="S489" s="28">
        <v>0.9</v>
      </c>
      <c r="T489" s="28">
        <v>16.5</v>
      </c>
      <c r="U489" s="1"/>
      <c r="V489" s="1"/>
    </row>
    <row r="490" spans="1:22" ht="18" customHeight="1" x14ac:dyDescent="0.3">
      <c r="A490" s="102"/>
      <c r="B490" s="146" t="s">
        <v>77</v>
      </c>
      <c r="C490" s="105"/>
      <c r="D490" s="57">
        <v>71.5</v>
      </c>
      <c r="E490" s="57">
        <v>57.1</v>
      </c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1"/>
      <c r="V490" s="1"/>
    </row>
    <row r="491" spans="1:22" ht="15" customHeight="1" x14ac:dyDescent="0.3">
      <c r="A491" s="102"/>
      <c r="B491" s="146" t="s">
        <v>1</v>
      </c>
      <c r="C491" s="105"/>
      <c r="D491" s="57">
        <v>25.1</v>
      </c>
      <c r="E491" s="57">
        <v>20</v>
      </c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1"/>
      <c r="V491" s="1"/>
    </row>
    <row r="492" spans="1:22" ht="15" customHeight="1" x14ac:dyDescent="0.3">
      <c r="A492" s="102"/>
      <c r="B492" s="146" t="s">
        <v>87</v>
      </c>
      <c r="C492" s="105"/>
      <c r="D492" s="57">
        <v>22.7</v>
      </c>
      <c r="E492" s="57">
        <v>20</v>
      </c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1"/>
      <c r="V492" s="1"/>
    </row>
    <row r="493" spans="1:22" ht="15" customHeight="1" x14ac:dyDescent="0.3">
      <c r="A493" s="102"/>
      <c r="B493" s="146" t="s">
        <v>78</v>
      </c>
      <c r="C493" s="105"/>
      <c r="D493" s="57">
        <v>10</v>
      </c>
      <c r="E493" s="57">
        <v>10</v>
      </c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1"/>
      <c r="V493" s="1"/>
    </row>
    <row r="494" spans="1:22" ht="15" customHeight="1" x14ac:dyDescent="0.3">
      <c r="A494" s="102"/>
      <c r="B494" s="146" t="s">
        <v>110</v>
      </c>
      <c r="C494" s="105"/>
      <c r="D494" s="57">
        <v>0.3</v>
      </c>
      <c r="E494" s="57">
        <v>0.3</v>
      </c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1"/>
      <c r="V494" s="1"/>
    </row>
    <row r="495" spans="1:22" ht="15" customHeight="1" x14ac:dyDescent="0.3">
      <c r="A495" s="102"/>
      <c r="B495" s="146" t="s">
        <v>80</v>
      </c>
      <c r="C495" s="105"/>
      <c r="D495" s="57">
        <v>0.2</v>
      </c>
      <c r="E495" s="57">
        <v>0.2</v>
      </c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1"/>
      <c r="V495" s="1"/>
    </row>
    <row r="496" spans="1:22" ht="13.2" customHeight="1" x14ac:dyDescent="0.3">
      <c r="A496" s="102"/>
      <c r="B496" s="146" t="s">
        <v>3</v>
      </c>
      <c r="C496" s="105"/>
      <c r="D496" s="57">
        <v>5</v>
      </c>
      <c r="E496" s="57">
        <v>5</v>
      </c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1"/>
      <c r="V496" s="1"/>
    </row>
    <row r="497" spans="1:22" ht="25.5" customHeight="1" x14ac:dyDescent="0.3">
      <c r="A497" s="25" t="s">
        <v>137</v>
      </c>
      <c r="B497" s="150" t="s">
        <v>134</v>
      </c>
      <c r="C497" s="43">
        <v>250</v>
      </c>
      <c r="D497" s="43"/>
      <c r="E497" s="43"/>
      <c r="F497" s="36">
        <v>2.25</v>
      </c>
      <c r="G497" s="36">
        <v>6.55</v>
      </c>
      <c r="H497" s="36">
        <v>13.33</v>
      </c>
      <c r="I497" s="36">
        <v>110.4</v>
      </c>
      <c r="J497" s="7">
        <v>7.4</v>
      </c>
      <c r="K497" s="7">
        <v>74.8</v>
      </c>
      <c r="L497" s="7">
        <v>0</v>
      </c>
      <c r="M497" s="7">
        <v>0.06</v>
      </c>
      <c r="N497" s="7">
        <v>0.06</v>
      </c>
      <c r="O497" s="7">
        <v>31.5</v>
      </c>
      <c r="P497" s="7"/>
      <c r="Q497" s="7">
        <v>59.3</v>
      </c>
      <c r="R497" s="7">
        <v>46.8</v>
      </c>
      <c r="S497" s="7">
        <v>1.3</v>
      </c>
      <c r="T497" s="7">
        <v>22</v>
      </c>
      <c r="U497" s="1"/>
      <c r="V497" s="1"/>
    </row>
    <row r="498" spans="1:22" ht="14.25" customHeight="1" x14ac:dyDescent="0.3">
      <c r="A498" s="15"/>
      <c r="B498" s="142" t="s">
        <v>135</v>
      </c>
      <c r="C498" s="6"/>
      <c r="D498" s="93">
        <v>61</v>
      </c>
      <c r="E498" s="93">
        <v>48.8</v>
      </c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1"/>
      <c r="V498" s="1"/>
    </row>
    <row r="499" spans="1:22" ht="15.75" customHeight="1" x14ac:dyDescent="0.3">
      <c r="A499" s="15"/>
      <c r="B499" s="142" t="s">
        <v>76</v>
      </c>
      <c r="C499" s="6"/>
      <c r="D499" s="93">
        <v>66.400000000000006</v>
      </c>
      <c r="E499" s="93">
        <v>48.8</v>
      </c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1"/>
      <c r="V499" s="1"/>
    </row>
    <row r="500" spans="1:22" ht="15.75" customHeight="1" x14ac:dyDescent="0.3">
      <c r="A500" s="15"/>
      <c r="B500" s="142" t="s">
        <v>1</v>
      </c>
      <c r="C500" s="6"/>
      <c r="D500" s="93">
        <v>6.1</v>
      </c>
      <c r="E500" s="93">
        <v>4.9000000000000004</v>
      </c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1"/>
      <c r="V500" s="1"/>
    </row>
    <row r="501" spans="1:22" ht="13.2" customHeight="1" x14ac:dyDescent="0.3">
      <c r="A501" s="15"/>
      <c r="B501" s="142" t="s">
        <v>12</v>
      </c>
      <c r="C501" s="6"/>
      <c r="D501" s="93">
        <v>12.2</v>
      </c>
      <c r="E501" s="93">
        <v>9.75</v>
      </c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1"/>
      <c r="V501" s="1"/>
    </row>
    <row r="502" spans="1:22" ht="14.25" customHeight="1" x14ac:dyDescent="0.3">
      <c r="A502" s="15"/>
      <c r="B502" s="142" t="s">
        <v>13</v>
      </c>
      <c r="C502" s="6"/>
      <c r="D502" s="93">
        <v>9</v>
      </c>
      <c r="E502" s="93">
        <v>9</v>
      </c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1"/>
      <c r="V502" s="1"/>
    </row>
    <row r="503" spans="1:22" ht="15" customHeight="1" x14ac:dyDescent="0.3">
      <c r="A503" s="15"/>
      <c r="B503" s="142" t="s">
        <v>136</v>
      </c>
      <c r="C503" s="6"/>
      <c r="D503" s="93">
        <v>6.1</v>
      </c>
      <c r="E503" s="93">
        <v>6.1</v>
      </c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1"/>
      <c r="V503" s="1"/>
    </row>
    <row r="504" spans="1:22" ht="13.8" customHeight="1" x14ac:dyDescent="0.3">
      <c r="A504" s="15"/>
      <c r="B504" s="142" t="s">
        <v>78</v>
      </c>
      <c r="C504" s="6"/>
      <c r="D504" s="93">
        <v>4.9000000000000004</v>
      </c>
      <c r="E504" s="93">
        <v>4.9000000000000004</v>
      </c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1"/>
      <c r="V504" s="1"/>
    </row>
    <row r="505" spans="1:22" ht="13.5" customHeight="1" x14ac:dyDescent="0.3">
      <c r="A505" s="15"/>
      <c r="B505" s="142" t="s">
        <v>162</v>
      </c>
      <c r="C505" s="6"/>
      <c r="D505" s="93">
        <v>0.38</v>
      </c>
      <c r="E505" s="93">
        <v>0.38</v>
      </c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1"/>
      <c r="V505" s="1"/>
    </row>
    <row r="506" spans="1:22" ht="15" customHeight="1" x14ac:dyDescent="0.3">
      <c r="A506" s="15"/>
      <c r="B506" s="142" t="s">
        <v>79</v>
      </c>
      <c r="C506" s="6"/>
      <c r="D506" s="93">
        <v>1.2999999999999999E-2</v>
      </c>
      <c r="E506" s="93">
        <v>1.2999999999999999E-2</v>
      </c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1"/>
      <c r="V506" s="1"/>
    </row>
    <row r="507" spans="1:22" ht="16.5" customHeight="1" x14ac:dyDescent="0.3">
      <c r="A507" s="15"/>
      <c r="B507" s="142" t="s">
        <v>6</v>
      </c>
      <c r="C507" s="6"/>
      <c r="D507" s="93">
        <v>170.7</v>
      </c>
      <c r="E507" s="93">
        <v>170.7</v>
      </c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1"/>
      <c r="V507" s="1"/>
    </row>
    <row r="508" spans="1:22" ht="25.5" customHeight="1" x14ac:dyDescent="0.3">
      <c r="A508" s="8">
        <v>494</v>
      </c>
      <c r="B508" s="144" t="s">
        <v>101</v>
      </c>
      <c r="C508" s="108">
        <v>100</v>
      </c>
      <c r="D508" s="24"/>
      <c r="E508" s="24"/>
      <c r="F508" s="36">
        <v>20.8</v>
      </c>
      <c r="G508" s="36">
        <v>17</v>
      </c>
      <c r="H508" s="36">
        <v>0.7</v>
      </c>
      <c r="I508" s="36">
        <v>238.9</v>
      </c>
      <c r="J508" s="9">
        <v>1.2</v>
      </c>
      <c r="K508" s="9">
        <v>9</v>
      </c>
      <c r="L508" s="9">
        <v>0</v>
      </c>
      <c r="M508" s="9">
        <v>0.17</v>
      </c>
      <c r="N508" s="9">
        <v>0.1</v>
      </c>
      <c r="O508" s="9">
        <v>46</v>
      </c>
      <c r="P508" s="9"/>
      <c r="Q508" s="9">
        <v>168</v>
      </c>
      <c r="R508" s="9">
        <v>71</v>
      </c>
      <c r="S508" s="9">
        <v>1.2</v>
      </c>
      <c r="T508" s="9">
        <v>0</v>
      </c>
      <c r="U508" s="1"/>
      <c r="V508" s="1"/>
    </row>
    <row r="509" spans="1:22" ht="14.25" customHeight="1" x14ac:dyDescent="0.3">
      <c r="A509" s="109"/>
      <c r="B509" s="143" t="s">
        <v>102</v>
      </c>
      <c r="C509" s="110"/>
      <c r="D509" s="44">
        <v>108</v>
      </c>
      <c r="E509" s="44">
        <v>108</v>
      </c>
      <c r="F509" s="36"/>
      <c r="G509" s="36"/>
      <c r="H509" s="36"/>
      <c r="I509" s="36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1"/>
      <c r="V509" s="1"/>
    </row>
    <row r="510" spans="1:22" ht="15" customHeight="1" x14ac:dyDescent="0.3">
      <c r="A510" s="109"/>
      <c r="B510" s="143" t="s">
        <v>78</v>
      </c>
      <c r="C510" s="110"/>
      <c r="D510" s="44">
        <v>2.2000000000000002</v>
      </c>
      <c r="E510" s="44">
        <v>2.2000000000000002</v>
      </c>
      <c r="F510" s="36"/>
      <c r="G510" s="36"/>
      <c r="H510" s="36"/>
      <c r="I510" s="36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1"/>
      <c r="V510" s="1"/>
    </row>
    <row r="511" spans="1:22" ht="14.25" customHeight="1" x14ac:dyDescent="0.3">
      <c r="A511" s="109"/>
      <c r="B511" s="143" t="s">
        <v>110</v>
      </c>
      <c r="C511" s="110"/>
      <c r="D511" s="44">
        <v>0.2</v>
      </c>
      <c r="E511" s="44">
        <v>0.2</v>
      </c>
      <c r="F511" s="36"/>
      <c r="G511" s="36"/>
      <c r="H511" s="36"/>
      <c r="I511" s="36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1"/>
      <c r="V511" s="1"/>
    </row>
    <row r="512" spans="1:22" ht="24" customHeight="1" x14ac:dyDescent="0.3">
      <c r="A512" s="98" t="s">
        <v>45</v>
      </c>
      <c r="B512" s="144" t="s">
        <v>57</v>
      </c>
      <c r="C512" s="107">
        <v>200</v>
      </c>
      <c r="D512" s="12"/>
      <c r="E512" s="12"/>
      <c r="F512" s="7">
        <v>7.2</v>
      </c>
      <c r="G512" s="7">
        <v>6.6</v>
      </c>
      <c r="H512" s="7">
        <v>44</v>
      </c>
      <c r="I512" s="7">
        <v>263.7</v>
      </c>
      <c r="J512" s="7">
        <v>0</v>
      </c>
      <c r="K512" s="7">
        <v>24.7</v>
      </c>
      <c r="L512" s="7">
        <v>0.12</v>
      </c>
      <c r="M512" s="7">
        <v>0.08</v>
      </c>
      <c r="N512" s="7">
        <v>0.04</v>
      </c>
      <c r="O512" s="7">
        <v>16.100000000000001</v>
      </c>
      <c r="P512" s="7"/>
      <c r="Q512" s="7">
        <v>54.9</v>
      </c>
      <c r="R512" s="7">
        <v>9.6</v>
      </c>
      <c r="S512" s="7">
        <v>0.98</v>
      </c>
      <c r="T512" s="7">
        <v>28.1</v>
      </c>
      <c r="U512" s="1"/>
      <c r="V512" s="1"/>
    </row>
    <row r="513" spans="1:22" ht="15.75" customHeight="1" x14ac:dyDescent="0.3">
      <c r="A513" s="100"/>
      <c r="B513" s="143" t="s">
        <v>83</v>
      </c>
      <c r="C513" s="10"/>
      <c r="D513" s="10">
        <v>68</v>
      </c>
      <c r="E513" s="10">
        <v>68</v>
      </c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"/>
      <c r="V513" s="1"/>
    </row>
    <row r="514" spans="1:22" ht="17.25" customHeight="1" x14ac:dyDescent="0.3">
      <c r="A514" s="100"/>
      <c r="B514" s="143" t="s">
        <v>67</v>
      </c>
      <c r="C514" s="10"/>
      <c r="D514" s="10">
        <v>9.1</v>
      </c>
      <c r="E514" s="10">
        <v>9.1</v>
      </c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"/>
      <c r="V514" s="1"/>
    </row>
    <row r="515" spans="1:22" ht="15" customHeight="1" x14ac:dyDescent="0.3">
      <c r="A515" s="100"/>
      <c r="B515" s="143" t="s">
        <v>133</v>
      </c>
      <c r="C515" s="10"/>
      <c r="D515" s="10">
        <v>0.7</v>
      </c>
      <c r="E515" s="10">
        <v>0.7</v>
      </c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"/>
      <c r="V515" s="1"/>
    </row>
    <row r="516" spans="1:22" ht="18.75" customHeight="1" x14ac:dyDescent="0.3">
      <c r="A516" s="100"/>
      <c r="B516" s="143" t="s">
        <v>3</v>
      </c>
      <c r="C516" s="10"/>
      <c r="D516" s="10">
        <v>408</v>
      </c>
      <c r="E516" s="10">
        <v>408</v>
      </c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"/>
      <c r="V516" s="1"/>
    </row>
    <row r="517" spans="1:22" ht="24" customHeight="1" x14ac:dyDescent="0.3">
      <c r="A517" s="101" t="s">
        <v>122</v>
      </c>
      <c r="B517" s="144" t="s">
        <v>129</v>
      </c>
      <c r="C517" s="16">
        <v>70</v>
      </c>
      <c r="D517" s="10"/>
      <c r="E517" s="10"/>
      <c r="F517" s="17">
        <v>5.4</v>
      </c>
      <c r="G517" s="17">
        <v>0.7</v>
      </c>
      <c r="H517" s="17">
        <v>26.7</v>
      </c>
      <c r="I517" s="17">
        <v>135</v>
      </c>
      <c r="J517" s="7">
        <v>0</v>
      </c>
      <c r="K517" s="7">
        <f>-U519</f>
        <v>0</v>
      </c>
      <c r="L517" s="7">
        <v>0</v>
      </c>
      <c r="M517" s="7">
        <v>0.1</v>
      </c>
      <c r="N517" s="7">
        <v>0.05</v>
      </c>
      <c r="O517" s="7">
        <v>16.100000000000001</v>
      </c>
      <c r="P517" s="7"/>
      <c r="Q517" s="7">
        <v>60.9</v>
      </c>
      <c r="R517" s="7">
        <v>23.1</v>
      </c>
      <c r="S517" s="7">
        <v>1.4</v>
      </c>
      <c r="T517" s="7">
        <v>0</v>
      </c>
      <c r="U517" s="1"/>
      <c r="V517" s="1"/>
    </row>
    <row r="518" spans="1:22" ht="29.25" customHeight="1" x14ac:dyDescent="0.3">
      <c r="A518" s="15" t="s">
        <v>40</v>
      </c>
      <c r="B518" s="144" t="s">
        <v>41</v>
      </c>
      <c r="C518" s="12">
        <v>200</v>
      </c>
      <c r="D518" s="9"/>
      <c r="E518" s="9"/>
      <c r="F518" s="9">
        <v>0.5</v>
      </c>
      <c r="G518" s="9">
        <v>0</v>
      </c>
      <c r="H518" s="9">
        <v>19.8</v>
      </c>
      <c r="I518" s="9">
        <v>81</v>
      </c>
      <c r="J518" s="9">
        <v>0.02</v>
      </c>
      <c r="K518" s="9">
        <v>15</v>
      </c>
      <c r="L518" s="9">
        <v>0</v>
      </c>
      <c r="M518" s="9">
        <v>0</v>
      </c>
      <c r="N518" s="9">
        <v>0</v>
      </c>
      <c r="O518" s="9">
        <v>50</v>
      </c>
      <c r="P518" s="9"/>
      <c r="Q518" s="9">
        <v>4.3</v>
      </c>
      <c r="R518" s="9">
        <v>2.1</v>
      </c>
      <c r="S518" s="9">
        <v>0.09</v>
      </c>
      <c r="T518" s="9">
        <v>0</v>
      </c>
      <c r="U518" s="1"/>
      <c r="V518" s="1"/>
    </row>
    <row r="519" spans="1:22" ht="15" customHeight="1" x14ac:dyDescent="0.3">
      <c r="A519" s="109"/>
      <c r="B519" s="143" t="s">
        <v>85</v>
      </c>
      <c r="C519" s="10"/>
      <c r="D519" s="10">
        <v>26.8</v>
      </c>
      <c r="E519" s="10">
        <v>25</v>
      </c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"/>
      <c r="V519" s="2"/>
    </row>
    <row r="520" spans="1:22" ht="15" customHeight="1" x14ac:dyDescent="0.3">
      <c r="A520" s="109"/>
      <c r="B520" s="143" t="s">
        <v>68</v>
      </c>
      <c r="C520" s="10"/>
      <c r="D520" s="10">
        <v>7</v>
      </c>
      <c r="E520" s="10">
        <v>7</v>
      </c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"/>
      <c r="V520" s="2"/>
    </row>
    <row r="521" spans="1:22" ht="15.75" customHeight="1" x14ac:dyDescent="0.3">
      <c r="A521" s="109"/>
      <c r="B521" s="143" t="s">
        <v>3</v>
      </c>
      <c r="C521" s="10"/>
      <c r="D521" s="10">
        <v>190</v>
      </c>
      <c r="E521" s="10">
        <v>190</v>
      </c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"/>
      <c r="V521" s="2"/>
    </row>
    <row r="522" spans="1:22" ht="15" customHeight="1" x14ac:dyDescent="0.3">
      <c r="A522" s="177" t="s">
        <v>37</v>
      </c>
      <c r="B522" s="177"/>
      <c r="C522" s="12">
        <f>SUM(C489:C521)</f>
        <v>920</v>
      </c>
      <c r="D522" s="12"/>
      <c r="E522" s="8"/>
      <c r="F522" s="9">
        <f t="shared" ref="F522:O522" si="9">SUM(F489:F521)</f>
        <v>37.450000000000003</v>
      </c>
      <c r="G522" s="9">
        <f t="shared" si="9"/>
        <v>40.85</v>
      </c>
      <c r="H522" s="9">
        <f t="shared" si="9"/>
        <v>110.53</v>
      </c>
      <c r="I522" s="28">
        <f t="shared" si="9"/>
        <v>949.90000000000009</v>
      </c>
      <c r="J522" s="9">
        <f t="shared" si="9"/>
        <v>37.520000000000003</v>
      </c>
      <c r="K522" s="9">
        <f t="shared" si="9"/>
        <v>527.6</v>
      </c>
      <c r="L522" s="9">
        <f t="shared" si="9"/>
        <v>0.12</v>
      </c>
      <c r="M522" s="9">
        <f t="shared" si="9"/>
        <v>0.44000000000000006</v>
      </c>
      <c r="N522" s="9">
        <f t="shared" si="9"/>
        <v>0.28000000000000003</v>
      </c>
      <c r="O522" s="9">
        <f t="shared" si="9"/>
        <v>196.4</v>
      </c>
      <c r="P522" s="9"/>
      <c r="Q522" s="9">
        <f>SUM(Q489:Q521)</f>
        <v>379.09999999999997</v>
      </c>
      <c r="R522" s="9">
        <f>SUM(R489:R521)</f>
        <v>170.99999999999997</v>
      </c>
      <c r="S522" s="9">
        <f>SUM(S489:S521)</f>
        <v>5.870000000000001</v>
      </c>
      <c r="T522" s="9">
        <f>SUM(T489:T521)</f>
        <v>66.599999999999994</v>
      </c>
      <c r="U522" s="3"/>
      <c r="V522" s="3"/>
    </row>
    <row r="523" spans="1:22" ht="14.25" customHeight="1" x14ac:dyDescent="0.3">
      <c r="A523" s="177" t="s">
        <v>171</v>
      </c>
      <c r="B523" s="177"/>
      <c r="C523" s="79">
        <f>(C522+C464+C424+C373+C314)/5</f>
        <v>917</v>
      </c>
      <c r="D523" s="81"/>
      <c r="E523" s="81"/>
      <c r="F523" s="81"/>
      <c r="G523" s="81"/>
      <c r="H523" s="81"/>
      <c r="I523" s="82">
        <f>(I522+I464+I424+I373+I314)/5</f>
        <v>954.76599999999996</v>
      </c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</row>
    <row r="524" spans="1:22" x14ac:dyDescent="0.3">
      <c r="A524" s="177" t="s">
        <v>170</v>
      </c>
      <c r="B524" s="177"/>
      <c r="C524" s="173"/>
      <c r="D524" s="173"/>
      <c r="E524" s="173"/>
      <c r="F524" s="173"/>
      <c r="G524" s="173"/>
      <c r="H524" s="173"/>
      <c r="I524" s="175">
        <f>((I522+I464+I424+I373+I314)/5)/27.2</f>
        <v>35.101691176470588</v>
      </c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</row>
    <row r="525" spans="1:22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2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2" x14ac:dyDescent="0.3">
      <c r="A527" s="4"/>
      <c r="B527" s="4"/>
      <c r="C527" s="4"/>
      <c r="D527" s="4"/>
      <c r="E527" s="4"/>
      <c r="F527" s="4"/>
      <c r="G527" s="4"/>
      <c r="H527" s="4"/>
      <c r="I527" s="17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2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</row>
    <row r="539" spans="1:20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70" t="s">
        <v>148</v>
      </c>
      <c r="T539" s="5"/>
    </row>
    <row r="540" spans="1:20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70" t="s">
        <v>149</v>
      </c>
      <c r="T540" s="5"/>
    </row>
    <row r="541" spans="1:20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70" t="s">
        <v>150</v>
      </c>
      <c r="T541" s="5"/>
    </row>
    <row r="542" spans="1:20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75" t="s">
        <v>173</v>
      </c>
      <c r="T542" s="5"/>
    </row>
    <row r="543" spans="1:20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70" t="s">
        <v>172</v>
      </c>
      <c r="T543" s="5"/>
    </row>
    <row r="544" spans="1:20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71"/>
      <c r="T544" s="5"/>
    </row>
    <row r="545" spans="1:20" x14ac:dyDescent="0.3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</row>
    <row r="546" spans="1:20" x14ac:dyDescent="0.3">
      <c r="A546" s="138"/>
      <c r="B546" s="138"/>
      <c r="C546" s="138"/>
      <c r="D546" s="138"/>
      <c r="E546" s="138"/>
      <c r="F546" s="138"/>
      <c r="G546" s="138"/>
      <c r="H546" s="138"/>
      <c r="I546" s="139" t="s">
        <v>151</v>
      </c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</row>
    <row r="547" spans="1:20" x14ac:dyDescent="0.3">
      <c r="A547" s="138"/>
      <c r="B547" s="138"/>
      <c r="C547" s="138"/>
      <c r="D547" s="138"/>
      <c r="E547" s="138"/>
      <c r="F547" s="138"/>
      <c r="G547" s="138"/>
      <c r="H547" s="138"/>
      <c r="I547" s="139" t="s">
        <v>164</v>
      </c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</row>
    <row r="548" spans="1:20" x14ac:dyDescent="0.3">
      <c r="A548" s="138"/>
      <c r="B548" s="138"/>
      <c r="C548" s="138"/>
      <c r="D548" s="138"/>
      <c r="E548" s="138"/>
      <c r="F548" s="138"/>
      <c r="G548" s="138"/>
      <c r="H548" s="138"/>
      <c r="I548" s="139" t="s">
        <v>159</v>
      </c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</row>
    <row r="549" spans="1:20" x14ac:dyDescent="0.3">
      <c r="A549" s="138"/>
      <c r="B549" s="138"/>
      <c r="C549" s="138"/>
      <c r="D549" s="138"/>
      <c r="E549" s="138"/>
      <c r="F549" s="138"/>
      <c r="G549" s="138"/>
      <c r="H549" s="138"/>
      <c r="I549" s="139" t="s">
        <v>152</v>
      </c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</row>
    <row r="550" spans="1:20" x14ac:dyDescent="0.3">
      <c r="A550" s="5"/>
      <c r="B550" s="5"/>
      <c r="C550" s="5"/>
      <c r="D550" s="5"/>
      <c r="E550" s="5"/>
      <c r="F550" s="5"/>
      <c r="G550" s="5"/>
      <c r="H550" s="5"/>
      <c r="I550" s="72" t="s">
        <v>153</v>
      </c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</row>
    <row r="551" spans="1:20" x14ac:dyDescent="0.3">
      <c r="A551" s="5"/>
      <c r="B551" s="5"/>
      <c r="C551" s="5"/>
      <c r="D551" s="5"/>
      <c r="E551" s="5"/>
      <c r="F551" s="5"/>
      <c r="G551" s="5"/>
      <c r="H551" s="5"/>
      <c r="I551" s="72" t="s">
        <v>154</v>
      </c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</row>
    <row r="552" spans="1:20" x14ac:dyDescent="0.3">
      <c r="A552" s="178" t="s">
        <v>155</v>
      </c>
      <c r="B552" s="178"/>
      <c r="C552" s="178"/>
      <c r="D552" s="178"/>
      <c r="E552" s="178"/>
      <c r="F552" s="178"/>
      <c r="G552" s="178"/>
      <c r="H552" s="178"/>
      <c r="I552" s="178"/>
      <c r="J552" s="178"/>
      <c r="K552" s="178"/>
      <c r="L552" s="178"/>
      <c r="M552" s="178"/>
      <c r="N552" s="178"/>
      <c r="O552" s="178"/>
      <c r="P552" s="178"/>
      <c r="Q552" s="178"/>
      <c r="R552" s="178"/>
      <c r="S552" s="178"/>
      <c r="T552" s="178"/>
    </row>
    <row r="553" spans="1:20" x14ac:dyDescent="0.3">
      <c r="A553" s="5"/>
      <c r="B553" s="5"/>
      <c r="C553" s="5"/>
      <c r="D553" s="5"/>
      <c r="E553" s="5"/>
      <c r="F553" s="5"/>
      <c r="G553" s="5"/>
      <c r="H553" s="5"/>
      <c r="I553" s="72" t="s">
        <v>156</v>
      </c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</row>
    <row r="554" spans="1:20" x14ac:dyDescent="0.3">
      <c r="A554" s="5"/>
      <c r="B554" s="5"/>
      <c r="C554" s="5"/>
      <c r="D554" s="5"/>
      <c r="E554" s="5"/>
      <c r="F554" s="5"/>
      <c r="G554" s="5"/>
      <c r="H554" s="5"/>
      <c r="I554" s="72" t="s">
        <v>157</v>
      </c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</row>
    <row r="555" spans="1:20" x14ac:dyDescent="0.3">
      <c r="A555" s="178" t="s">
        <v>161</v>
      </c>
      <c r="B555" s="178"/>
      <c r="C555" s="178"/>
      <c r="D555" s="178"/>
      <c r="E555" s="178"/>
      <c r="F555" s="178"/>
      <c r="G555" s="178"/>
      <c r="H555" s="178"/>
      <c r="I555" s="178"/>
      <c r="J555" s="178"/>
      <c r="K555" s="178"/>
      <c r="L555" s="178"/>
      <c r="M555" s="178"/>
      <c r="N555" s="178"/>
      <c r="O555" s="178"/>
      <c r="P555" s="178"/>
      <c r="Q555" s="178"/>
      <c r="R555" s="178"/>
      <c r="S555" s="178"/>
      <c r="T555" s="178"/>
    </row>
    <row r="556" spans="1:20" x14ac:dyDescent="0.3">
      <c r="A556" s="179" t="s">
        <v>160</v>
      </c>
      <c r="B556" s="179"/>
      <c r="C556" s="179"/>
      <c r="D556" s="179"/>
      <c r="E556" s="179"/>
      <c r="F556" s="179"/>
      <c r="G556" s="179"/>
      <c r="H556" s="179"/>
      <c r="I556" s="179"/>
      <c r="J556" s="179"/>
      <c r="K556" s="179"/>
      <c r="L556" s="179"/>
      <c r="M556" s="179"/>
      <c r="N556" s="179"/>
      <c r="O556" s="179"/>
      <c r="P556" s="179"/>
      <c r="Q556" s="179"/>
      <c r="R556" s="179"/>
      <c r="S556" s="179"/>
      <c r="T556" s="179"/>
    </row>
    <row r="557" spans="1:20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</row>
    <row r="558" spans="1:20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</row>
    <row r="559" spans="1:20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</row>
    <row r="560" spans="1:20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</row>
    <row r="561" spans="1:20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</row>
    <row r="562" spans="1:20" x14ac:dyDescent="0.3">
      <c r="A562" s="5"/>
      <c r="B562" s="5"/>
      <c r="C562" s="5"/>
      <c r="D562" s="5"/>
      <c r="E562" s="5"/>
      <c r="F562" s="5"/>
      <c r="G562" s="5"/>
      <c r="H562" s="7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</row>
    <row r="563" spans="1:20" x14ac:dyDescent="0.3">
      <c r="A563" s="5"/>
      <c r="B563" s="5"/>
      <c r="C563" s="5"/>
      <c r="D563" s="5"/>
      <c r="E563" s="5"/>
      <c r="F563" s="5"/>
      <c r="G563" s="72"/>
      <c r="H563" s="7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</row>
    <row r="564" spans="1:20" x14ac:dyDescent="0.3">
      <c r="A564" s="5"/>
      <c r="B564" s="5"/>
      <c r="C564" s="5"/>
      <c r="D564" s="5"/>
      <c r="E564" s="5"/>
      <c r="F564" s="5"/>
      <c r="G564" s="72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</row>
    <row r="565" spans="1:20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</row>
    <row r="566" spans="1:20" x14ac:dyDescent="0.3">
      <c r="A566" s="179" t="s">
        <v>158</v>
      </c>
      <c r="B566" s="179"/>
      <c r="C566" s="179"/>
      <c r="D566" s="179"/>
      <c r="E566" s="179"/>
      <c r="F566" s="179"/>
      <c r="G566" s="179"/>
      <c r="H566" s="179"/>
      <c r="I566" s="179"/>
      <c r="J566" s="179"/>
      <c r="K566" s="179"/>
      <c r="L566" s="179"/>
      <c r="M566" s="179"/>
      <c r="N566" s="179"/>
      <c r="O566" s="179"/>
      <c r="P566" s="179"/>
      <c r="Q566" s="179"/>
      <c r="R566" s="179"/>
      <c r="S566" s="179"/>
      <c r="T566" s="179"/>
    </row>
    <row r="567" spans="1:20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</row>
    <row r="568" spans="1:20" ht="21" x14ac:dyDescent="0.4">
      <c r="A568" s="5"/>
      <c r="B568" s="171"/>
      <c r="C568" s="171"/>
      <c r="D568" s="171"/>
      <c r="E568" s="171"/>
      <c r="F568" s="171"/>
      <c r="G568" s="171"/>
      <c r="H568" s="171"/>
      <c r="I568" s="171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</row>
    <row r="569" spans="1:20" ht="21" x14ac:dyDescent="0.4">
      <c r="A569" s="5"/>
      <c r="B569" s="171"/>
      <c r="C569" s="171"/>
      <c r="D569" s="171"/>
      <c r="E569" s="171"/>
      <c r="F569" s="171"/>
      <c r="G569" s="171"/>
      <c r="H569" s="171"/>
      <c r="I569" s="171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</row>
    <row r="570" spans="1:20" ht="21" x14ac:dyDescent="0.4">
      <c r="A570" s="5"/>
      <c r="B570" s="171"/>
      <c r="C570" s="171"/>
      <c r="D570" s="171"/>
      <c r="E570" s="171"/>
      <c r="F570" s="171"/>
      <c r="G570" s="171"/>
      <c r="H570" s="171"/>
      <c r="I570" s="171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</row>
    <row r="571" spans="1:20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</row>
    <row r="572" spans="1:20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</row>
    <row r="573" spans="1:20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</row>
    <row r="574" spans="1:20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</row>
    <row r="575" spans="1:20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</row>
    <row r="576" spans="1:20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</row>
    <row r="577" spans="1:20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</row>
    <row r="578" spans="1:20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</row>
    <row r="579" spans="1:20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</row>
    <row r="580" spans="1:20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</row>
    <row r="581" spans="1:20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</row>
    <row r="582" spans="1:20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</row>
    <row r="583" spans="1:20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</row>
    <row r="584" spans="1:20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</row>
    <row r="585" spans="1:20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</row>
    <row r="586" spans="1:20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</row>
    <row r="587" spans="1:20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</row>
    <row r="588" spans="1:20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</row>
    <row r="589" spans="1:20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</row>
    <row r="590" spans="1:20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</row>
    <row r="591" spans="1:20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</row>
    <row r="592" spans="1:20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</row>
    <row r="593" spans="1:20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</row>
    <row r="594" spans="1:20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</row>
    <row r="595" spans="1:20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</row>
    <row r="596" spans="1:20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</row>
    <row r="597" spans="1:20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</row>
    <row r="598" spans="1:20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</row>
    <row r="599" spans="1:20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</row>
    <row r="600" spans="1:20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</row>
    <row r="601" spans="1:20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</row>
    <row r="602" spans="1:20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</row>
    <row r="603" spans="1:20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</row>
    <row r="604" spans="1:20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</row>
    <row r="605" spans="1:20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</row>
    <row r="606" spans="1:20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</row>
    <row r="607" spans="1:20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</row>
    <row r="608" spans="1:20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</row>
    <row r="609" spans="1:20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</row>
    <row r="610" spans="1:20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</row>
    <row r="611" spans="1:20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</row>
    <row r="612" spans="1:20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</row>
    <row r="613" spans="1:20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</row>
    <row r="614" spans="1:20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</row>
    <row r="615" spans="1:20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</row>
    <row r="616" spans="1:20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</row>
    <row r="617" spans="1:20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</row>
    <row r="618" spans="1:20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</row>
    <row r="619" spans="1:20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</row>
    <row r="620" spans="1:20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</row>
    <row r="621" spans="1:20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</row>
    <row r="622" spans="1:20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</row>
    <row r="623" spans="1:20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</row>
    <row r="624" spans="1:20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</row>
    <row r="625" spans="1:20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</row>
    <row r="626" spans="1:20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</row>
    <row r="627" spans="1:20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</row>
    <row r="628" spans="1:20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</row>
    <row r="629" spans="1:20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</row>
    <row r="630" spans="1:20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</row>
    <row r="631" spans="1:20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</row>
    <row r="632" spans="1:20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</row>
    <row r="633" spans="1:20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</row>
    <row r="634" spans="1:20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</row>
    <row r="635" spans="1:20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</row>
    <row r="636" spans="1:20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</row>
    <row r="637" spans="1:20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</row>
    <row r="638" spans="1:20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</row>
    <row r="639" spans="1:20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</row>
  </sheetData>
  <mergeCells count="149">
    <mergeCell ref="A168:T168"/>
    <mergeCell ref="A201:B201"/>
    <mergeCell ref="A215:T215"/>
    <mergeCell ref="A218:T218"/>
    <mergeCell ref="A216:T216"/>
    <mergeCell ref="A331:T331"/>
    <mergeCell ref="A165:T165"/>
    <mergeCell ref="A166:A167"/>
    <mergeCell ref="B166:B167"/>
    <mergeCell ref="C166:C167"/>
    <mergeCell ref="F166:H166"/>
    <mergeCell ref="I166:I167"/>
    <mergeCell ref="J166:N166"/>
    <mergeCell ref="O166:T166"/>
    <mergeCell ref="O167:P167"/>
    <mergeCell ref="A258:B258"/>
    <mergeCell ref="A39:B39"/>
    <mergeCell ref="A8:T8"/>
    <mergeCell ref="I6:I7"/>
    <mergeCell ref="J6:N6"/>
    <mergeCell ref="O6:T6"/>
    <mergeCell ref="O7:P7"/>
    <mergeCell ref="A1:T1"/>
    <mergeCell ref="A2:T2"/>
    <mergeCell ref="A4:T4"/>
    <mergeCell ref="A5:T5"/>
    <mergeCell ref="A6:A7"/>
    <mergeCell ref="B6:B7"/>
    <mergeCell ref="C6:C7"/>
    <mergeCell ref="D6:E6"/>
    <mergeCell ref="F6:H6"/>
    <mergeCell ref="A103:B103"/>
    <mergeCell ref="A111:T111"/>
    <mergeCell ref="A114:T114"/>
    <mergeCell ref="A59:T59"/>
    <mergeCell ref="A52:T52"/>
    <mergeCell ref="A53:T53"/>
    <mergeCell ref="A55:T55"/>
    <mergeCell ref="A56:T56"/>
    <mergeCell ref="A57:A58"/>
    <mergeCell ref="B57:B58"/>
    <mergeCell ref="C57:C58"/>
    <mergeCell ref="F57:H57"/>
    <mergeCell ref="I57:I58"/>
    <mergeCell ref="J57:N57"/>
    <mergeCell ref="O57:T57"/>
    <mergeCell ref="O58:P58"/>
    <mergeCell ref="A118:T118"/>
    <mergeCell ref="A115:T115"/>
    <mergeCell ref="A112:T112"/>
    <mergeCell ref="O116:T116"/>
    <mergeCell ref="O117:P117"/>
    <mergeCell ref="A116:A117"/>
    <mergeCell ref="B116:B117"/>
    <mergeCell ref="C116:C117"/>
    <mergeCell ref="F116:H116"/>
    <mergeCell ref="I116:I117"/>
    <mergeCell ref="J116:N116"/>
    <mergeCell ref="A383:T383"/>
    <mergeCell ref="A153:B153"/>
    <mergeCell ref="A256:B256"/>
    <mergeCell ref="A270:T270"/>
    <mergeCell ref="A257:B257"/>
    <mergeCell ref="A222:T222"/>
    <mergeCell ref="A219:T219"/>
    <mergeCell ref="A220:A221"/>
    <mergeCell ref="B220:B221"/>
    <mergeCell ref="C220:C221"/>
    <mergeCell ref="F220:H220"/>
    <mergeCell ref="I220:I221"/>
    <mergeCell ref="J220:N220"/>
    <mergeCell ref="O220:T220"/>
    <mergeCell ref="O221:P221"/>
    <mergeCell ref="O329:T329"/>
    <mergeCell ref="O330:P330"/>
    <mergeCell ref="A329:A330"/>
    <mergeCell ref="B329:B330"/>
    <mergeCell ref="A382:T382"/>
    <mergeCell ref="A271:T271"/>
    <mergeCell ref="A161:T161"/>
    <mergeCell ref="A162:T162"/>
    <mergeCell ref="A164:T164"/>
    <mergeCell ref="A373:B373"/>
    <mergeCell ref="A277:T277"/>
    <mergeCell ref="A273:T273"/>
    <mergeCell ref="A274:T274"/>
    <mergeCell ref="A275:A276"/>
    <mergeCell ref="B275:B276"/>
    <mergeCell ref="C275:C276"/>
    <mergeCell ref="F275:H275"/>
    <mergeCell ref="I275:I276"/>
    <mergeCell ref="J275:N275"/>
    <mergeCell ref="O275:T275"/>
    <mergeCell ref="O276:P276"/>
    <mergeCell ref="A314:B314"/>
    <mergeCell ref="A324:T324"/>
    <mergeCell ref="A327:T327"/>
    <mergeCell ref="A325:T325"/>
    <mergeCell ref="C329:C330"/>
    <mergeCell ref="F329:H329"/>
    <mergeCell ref="A328:T328"/>
    <mergeCell ref="I329:I330"/>
    <mergeCell ref="J329:N329"/>
    <mergeCell ref="O487:P487"/>
    <mergeCell ref="A424:B424"/>
    <mergeCell ref="A389:T389"/>
    <mergeCell ref="A385:T385"/>
    <mergeCell ref="A386:T386"/>
    <mergeCell ref="A387:A388"/>
    <mergeCell ref="B387:B388"/>
    <mergeCell ref="C387:C388"/>
    <mergeCell ref="F387:H387"/>
    <mergeCell ref="I387:I388"/>
    <mergeCell ref="J387:N387"/>
    <mergeCell ref="O387:T387"/>
    <mergeCell ref="O388:P388"/>
    <mergeCell ref="A464:B464"/>
    <mergeCell ref="A481:T481"/>
    <mergeCell ref="A484:T484"/>
    <mergeCell ref="A485:T485"/>
    <mergeCell ref="A486:A487"/>
    <mergeCell ref="B486:B487"/>
    <mergeCell ref="C486:C487"/>
    <mergeCell ref="F486:H486"/>
    <mergeCell ref="I486:I487"/>
    <mergeCell ref="A524:B524"/>
    <mergeCell ref="A552:T552"/>
    <mergeCell ref="A555:T555"/>
    <mergeCell ref="A556:T556"/>
    <mergeCell ref="A566:T566"/>
    <mergeCell ref="A522:B522"/>
    <mergeCell ref="A523:B523"/>
    <mergeCell ref="A436:T436"/>
    <mergeCell ref="A429:T429"/>
    <mergeCell ref="A432:T432"/>
    <mergeCell ref="A433:T433"/>
    <mergeCell ref="A434:A435"/>
    <mergeCell ref="B434:B435"/>
    <mergeCell ref="C434:C435"/>
    <mergeCell ref="F434:H434"/>
    <mergeCell ref="I434:I435"/>
    <mergeCell ref="J434:N434"/>
    <mergeCell ref="O434:T434"/>
    <mergeCell ref="O435:P435"/>
    <mergeCell ref="A430:T430"/>
    <mergeCell ref="A482:T482"/>
    <mergeCell ref="A488:T488"/>
    <mergeCell ref="J486:N486"/>
    <mergeCell ref="O486:T48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5-11</vt:lpstr>
      <vt:lpstr>'5-11'!Область_печати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dybxl</cp:lastModifiedBy>
  <cp:lastPrinted>2023-09-20T04:52:03Z</cp:lastPrinted>
  <dcterms:created xsi:type="dcterms:W3CDTF">2016-02-22T14:29:36Z</dcterms:created>
  <dcterms:modified xsi:type="dcterms:W3CDTF">2023-10-25T05:31:37Z</dcterms:modified>
</cp:coreProperties>
</file>